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ctg.sharepoint.com/sites/Shared/Shared Documents/AFC/Marketing &amp; Website/WEBSITE/"/>
    </mc:Choice>
  </mc:AlternateContent>
  <xr:revisionPtr revIDLastSave="0" documentId="8_{81089E2D-7AEE-4372-A6F0-D1AE875F4E56}" xr6:coauthVersionLast="47" xr6:coauthVersionMax="47" xr10:uidLastSave="{00000000-0000-0000-0000-000000000000}"/>
  <bookViews>
    <workbookView xWindow="-108" yWindow="-108" windowWidth="23256" windowHeight="12456" tabRatio="599" firstSheet="2" activeTab="2" xr2:uid="{55EB2D90-F0BD-4976-8F25-86ACA0FE5E7E}"/>
  </bookViews>
  <sheets>
    <sheet name="AFC MASTER PRICE LIST 24" sheetId="1" r:id="rId1"/>
    <sheet name="EN - HOW IT WORKS" sheetId="2" r:id="rId2"/>
    <sheet name="S&amp;T - HOW IT WORKS" sheetId="3" r:id="rId3"/>
  </sheets>
  <definedNames>
    <definedName name="_xlnm.Print_Area" localSheetId="0">'AFC MASTER PRICE LIST 24'!$A$1:$K$105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3" l="1"/>
  <c r="D24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J6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29" i="1"/>
  <c r="J24" i="1"/>
  <c r="J15" i="1"/>
  <c r="J4" i="1"/>
  <c r="I68" i="1"/>
  <c r="I67" i="1"/>
  <c r="I66" i="1"/>
  <c r="I65" i="1"/>
  <c r="I64" i="1"/>
  <c r="I63" i="1"/>
  <c r="I62" i="1"/>
  <c r="J68" i="1"/>
  <c r="J67" i="1"/>
  <c r="J65" i="1"/>
  <c r="J66" i="1"/>
  <c r="J64" i="1"/>
  <c r="J63" i="1"/>
  <c r="J43" i="1"/>
  <c r="J40" i="1"/>
  <c r="J39" i="1"/>
  <c r="J38" i="1"/>
  <c r="J37" i="1"/>
  <c r="J36" i="1"/>
  <c r="J35" i="1"/>
  <c r="J34" i="1"/>
  <c r="J33" i="1"/>
  <c r="J32" i="1"/>
  <c r="J31" i="1"/>
  <c r="J30" i="1"/>
  <c r="J26" i="1"/>
  <c r="J25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  <c r="J9" i="1"/>
  <c r="J8" i="1"/>
  <c r="J7" i="1"/>
  <c r="J6" i="1"/>
  <c r="J5" i="1"/>
  <c r="I74" i="1"/>
  <c r="J74" i="1" s="1"/>
  <c r="I73" i="1"/>
  <c r="J73" i="1" s="1"/>
  <c r="I72" i="1"/>
  <c r="J72" i="1" s="1"/>
  <c r="I71" i="1"/>
  <c r="J71" i="1" s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0" i="1"/>
  <c r="I39" i="1"/>
  <c r="I38" i="1"/>
  <c r="I37" i="1"/>
  <c r="I36" i="1"/>
  <c r="I35" i="1"/>
  <c r="I34" i="1"/>
  <c r="I33" i="1"/>
  <c r="I32" i="1"/>
  <c r="I31" i="1"/>
  <c r="I30" i="1"/>
  <c r="I29" i="1"/>
  <c r="I8" i="1"/>
  <c r="I9" i="1"/>
  <c r="I10" i="1"/>
  <c r="I12" i="1"/>
  <c r="I13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7" i="1"/>
  <c r="I6" i="1"/>
  <c r="I5" i="1"/>
  <c r="I4" i="1"/>
  <c r="E5" i="1" l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4" i="1"/>
</calcChain>
</file>

<file path=xl/sharedStrings.xml><?xml version="1.0" encoding="utf-8"?>
<sst xmlns="http://schemas.openxmlformats.org/spreadsheetml/2006/main" count="271" uniqueCount="174">
  <si>
    <t>MASTER PRICE LIST 2024</t>
  </si>
  <si>
    <t>V4 AUG 24</t>
  </si>
  <si>
    <t>Grant more than cost do through Employer Portal</t>
  </si>
  <si>
    <t xml:space="preserve">SKILLS &amp; TRAINING </t>
  </si>
  <si>
    <r>
      <rPr>
        <b/>
        <sz val="18"/>
        <color theme="1"/>
        <rFont val="Calibri"/>
        <family val="2"/>
        <scheme val="minor"/>
      </rPr>
      <t>EMPLOYER NETWORK</t>
    </r>
    <r>
      <rPr>
        <sz val="18"/>
        <color theme="1"/>
        <rFont val="Calibri"/>
        <family val="2"/>
        <scheme val="minor"/>
      </rPr>
      <t xml:space="preserve"> - NO GRANTS        </t>
    </r>
  </si>
  <si>
    <r>
      <t xml:space="preserve">COURSE TITLE                                                                                                    </t>
    </r>
    <r>
      <rPr>
        <i/>
        <sz val="12"/>
        <color rgb="FF7030A0"/>
        <rFont val="Calibri"/>
        <family val="2"/>
      </rPr>
      <t>Please be aware the prices will vary dependant which provider you choose to use</t>
    </r>
  </si>
  <si>
    <t>List Price</t>
  </si>
  <si>
    <r>
      <t xml:space="preserve">AFC MEMBER  PRICE PER PERSON FROM                                             </t>
    </r>
    <r>
      <rPr>
        <b/>
        <sz val="8"/>
        <color rgb="FFFF0000"/>
        <rFont val="Calibri"/>
        <family val="2"/>
        <scheme val="minor"/>
      </rPr>
      <t xml:space="preserve">EXC VAT                  </t>
    </r>
  </si>
  <si>
    <r>
      <rPr>
        <b/>
        <sz val="14"/>
        <color theme="1"/>
        <rFont val="Calibri"/>
        <family val="2"/>
        <scheme val="minor"/>
      </rPr>
      <t xml:space="preserve">Skills &amp; Training </t>
    </r>
    <r>
      <rPr>
        <b/>
        <sz val="11"/>
        <color theme="1"/>
        <rFont val="Calibri"/>
        <family val="2"/>
        <scheme val="minor"/>
      </rPr>
      <t xml:space="preserve">                                     </t>
    </r>
    <r>
      <rPr>
        <sz val="10"/>
        <color theme="1"/>
        <rFont val="Calibri"/>
        <family val="2"/>
        <scheme val="minor"/>
      </rPr>
      <t xml:space="preserve">  funding you will receive towards this course </t>
    </r>
    <r>
      <rPr>
        <b/>
        <u/>
        <sz val="10"/>
        <color theme="1"/>
        <rFont val="Calibri"/>
        <family val="2"/>
        <scheme val="minor"/>
      </rPr>
      <t>either</t>
    </r>
    <r>
      <rPr>
        <sz val="10"/>
        <color theme="1"/>
        <rFont val="Calibri"/>
        <family val="2"/>
        <scheme val="minor"/>
      </rPr>
      <t xml:space="preserve"> UPFRONT or At the END</t>
    </r>
  </si>
  <si>
    <r>
      <t xml:space="preserve">GRANT VALUE - </t>
    </r>
    <r>
      <rPr>
        <b/>
        <sz val="9"/>
        <color rgb="FF000000"/>
        <rFont val="Calibri"/>
        <family val="2"/>
      </rPr>
      <t>Paid back after completion</t>
    </r>
  </si>
  <si>
    <r>
      <rPr>
        <b/>
        <sz val="11"/>
        <color theme="1"/>
        <rFont val="Calibri"/>
        <family val="2"/>
        <scheme val="minor"/>
      </rPr>
      <t>EMPLOYER NETWORK</t>
    </r>
    <r>
      <rPr>
        <sz val="11"/>
        <color theme="1"/>
        <rFont val="Calibri"/>
        <family val="2"/>
        <scheme val="minor"/>
      </rPr>
      <t xml:space="preserve">                   70 % PAID BY CITB  </t>
    </r>
    <r>
      <rPr>
        <i/>
        <sz val="8"/>
        <color rgb="FF7030A0"/>
        <rFont val="Calibri"/>
        <family val="2"/>
        <scheme val="minor"/>
      </rPr>
      <t>PRICES SHOW BELOW ARE FROM AND IS DEPENDANT UPON THE PROVIDERS PRICES TO CITB</t>
    </r>
  </si>
  <si>
    <r>
      <rPr>
        <b/>
        <sz val="11"/>
        <color theme="1"/>
        <rFont val="Calibri"/>
        <family val="2"/>
        <scheme val="minor"/>
      </rPr>
      <t>EMPLOYER NETWORK</t>
    </r>
    <r>
      <rPr>
        <sz val="11"/>
        <color theme="1"/>
        <rFont val="Calibri"/>
        <family val="2"/>
        <scheme val="minor"/>
      </rPr>
      <t xml:space="preserve">                   30 % PAID BY EMPLOYER       </t>
    </r>
    <r>
      <rPr>
        <i/>
        <sz val="8"/>
        <color rgb="FF7030A0"/>
        <rFont val="Calibri"/>
        <family val="2"/>
        <scheme val="minor"/>
      </rPr>
      <t>PRICES SHOW BELOW ARE FROM AND IS DEPENDANT UPON THE PROVIDERS PRICES TO CITB</t>
    </r>
  </si>
  <si>
    <t>Abrasive Wheels with practical(Hand held disc cutter in construction)(Petrol, battery machines) Training</t>
  </si>
  <si>
    <t>Asbestos Awareness Training</t>
  </si>
  <si>
    <t>Combined AA &amp; Non-Licensed Asbestos Works OPERATIVE (NNLW) formely CAT B</t>
  </si>
  <si>
    <t>CAT and Genny - Detection of Buried Services for Construction Training (SQA or C&amp;G)</t>
  </si>
  <si>
    <t>CCDO Demolition Labourer Safety Awareness</t>
  </si>
  <si>
    <t>CCDO Demolition Site Supervisor Safety Awareness</t>
  </si>
  <si>
    <t>CDM 2015 Awareness Training</t>
  </si>
  <si>
    <r>
      <t xml:space="preserve">Confined Space - Medium Risk TQUK accredited </t>
    </r>
    <r>
      <rPr>
        <b/>
        <i/>
        <sz val="10"/>
        <color rgb="FF000000"/>
        <rFont val="Calibri"/>
        <family val="2"/>
        <scheme val="minor"/>
      </rPr>
      <t>(TSMC does this course)</t>
    </r>
    <r>
      <rPr>
        <sz val="11"/>
        <color rgb="FF000000"/>
        <rFont val="Calibri"/>
        <family val="2"/>
        <scheme val="minor"/>
      </rPr>
      <t xml:space="preserve"> 1 DAY</t>
    </r>
  </si>
  <si>
    <t>NOT COVERED</t>
  </si>
  <si>
    <t>Confined Space Medium Risk Training - City &amp; Guilds Accredited 2 DAY</t>
  </si>
  <si>
    <t>Confined Space High Risk Training - C&amp;G - 3 DAYS</t>
  </si>
  <si>
    <t>Harness Use and Inspection Training</t>
  </si>
  <si>
    <t xml:space="preserve">IPAF -MEWPS - 3A Scissor Lift &amp; 3B Cherry Picker/Boom </t>
  </si>
  <si>
    <t>Ladder/stepladder awareness Training</t>
  </si>
  <si>
    <t>Mental Heath Awareness Training</t>
  </si>
  <si>
    <t>Mental Health First Aid Training</t>
  </si>
  <si>
    <t>NEBOSH Construction</t>
  </si>
  <si>
    <t>NRSWA STREETWORKS - OPERATIVES OR SUPERVISORS</t>
  </si>
  <si>
    <t xml:space="preserve">NRSWA STREETWORKS - OPS &amp; SUPS REASSESSMENTS </t>
  </si>
  <si>
    <r>
      <t>PASMA - Towers for Users</t>
    </r>
    <r>
      <rPr>
        <b/>
        <i/>
        <sz val="10"/>
        <rFont val="Calibri"/>
        <family val="2"/>
        <scheme val="minor"/>
      </rPr>
      <t xml:space="preserve"> (Do grant claim through employer portal)</t>
    </r>
  </si>
  <si>
    <t>PASMA ON STAIRWAYS</t>
  </si>
  <si>
    <t xml:space="preserve">Safety Harness </t>
  </si>
  <si>
    <t>CISRS BSI - Scaffold Inspection</t>
  </si>
  <si>
    <t>Working at  Height Awareness in Construction Training</t>
  </si>
  <si>
    <t>CITB /SSP Courses</t>
  </si>
  <si>
    <t>AFC MEMBERS PRICE</t>
  </si>
  <si>
    <t>Grant Value</t>
  </si>
  <si>
    <t>HSE TEST - Health, Safety &amp; Environmental Test for Operatives, Supervisors, Managers</t>
  </si>
  <si>
    <t>Directors Role for Health and Safety - 1 day</t>
  </si>
  <si>
    <r>
      <t xml:space="preserve">HSA - Health &amp; Safety Awareness </t>
    </r>
    <r>
      <rPr>
        <b/>
        <i/>
        <sz val="11"/>
        <color rgb="FF00B050"/>
        <rFont val="Calibri"/>
        <family val="2"/>
        <scheme val="minor"/>
      </rPr>
      <t>(Green Labourers card)</t>
    </r>
    <r>
      <rPr>
        <b/>
        <sz val="11"/>
        <rFont val="Calibri"/>
        <family val="2"/>
        <scheme val="minor"/>
      </rPr>
      <t xml:space="preserve"> 1 day</t>
    </r>
  </si>
  <si>
    <t>SEATS - SITE ENVIRONMENTAL AWARENESS TRAINING SCHEME - 1 day</t>
  </si>
  <si>
    <t>SMSTS 5 Day Block</t>
  </si>
  <si>
    <r>
      <t xml:space="preserve">SMSTS - Site Managers Safety Training Scheme - </t>
    </r>
    <r>
      <rPr>
        <b/>
        <sz val="11"/>
        <color rgb="FFFF0000"/>
        <rFont val="Calibri"/>
        <family val="2"/>
        <scheme val="minor"/>
      </rPr>
      <t>DAY RELEASE</t>
    </r>
    <r>
      <rPr>
        <sz val="11"/>
        <rFont val="Calibri"/>
        <family val="2"/>
        <scheme val="minor"/>
      </rPr>
      <t xml:space="preserve"> 5 days</t>
    </r>
  </si>
  <si>
    <t>SMSTS - MANAGERS - REFRESHER COURSE - 2 day</t>
  </si>
  <si>
    <t>SSSTS - SITE SUPERVISORS SAFETY TRAINING SCHEME</t>
  </si>
  <si>
    <t>SSSTS SUPERVISORS - REFRESHER COURSE - 1 day</t>
  </si>
  <si>
    <t>TWSTC - Temporary Works Supervisor - 1 day</t>
  </si>
  <si>
    <t>TWCTC - Temporary Works Co-ordinator - 2 day</t>
  </si>
  <si>
    <t>TWCTC - Temporary Works Co-ordinator - Zoom Remote Course</t>
  </si>
  <si>
    <t>NON GRANT FUNDED COURSES</t>
  </si>
  <si>
    <t>Blue Water Card - National Water Hygiene -  EUSR Accredited</t>
  </si>
  <si>
    <t>CCNSG - 2 day</t>
  </si>
  <si>
    <t>CCNSG Refresher - 1 day</t>
  </si>
  <si>
    <t>Confined Space Medium Risk Training - TQUK Accredited</t>
  </si>
  <si>
    <t>Control of Noise Training</t>
  </si>
  <si>
    <t>POA</t>
  </si>
  <si>
    <t>COSHH Environmental Awareness in construction Training</t>
  </si>
  <si>
    <r>
      <t xml:space="preserve">CSCS TEST - </t>
    </r>
    <r>
      <rPr>
        <b/>
        <i/>
        <sz val="9"/>
        <color rgb="FF7030A0"/>
        <rFont val="Calibri"/>
        <family val="2"/>
        <scheme val="minor"/>
      </rPr>
      <t>Health, Safety &amp; Environmental Test for Operatives, Supervisors, Managers</t>
    </r>
  </si>
  <si>
    <t>EFAW - Emergency First Aid at work - 1 day</t>
  </si>
  <si>
    <r>
      <t xml:space="preserve">FACE FIT </t>
    </r>
    <r>
      <rPr>
        <b/>
        <sz val="11"/>
        <rFont val="Calibri"/>
        <family val="2"/>
        <scheme val="minor"/>
      </rPr>
      <t>TEST ONLY</t>
    </r>
    <r>
      <rPr>
        <sz val="11"/>
        <rFont val="Calibri"/>
        <family val="2"/>
        <scheme val="minor"/>
      </rPr>
      <t xml:space="preserve"> - One 2 One test of own face mask</t>
    </r>
  </si>
  <si>
    <t>FAW -  First Aid at work - 3 day</t>
  </si>
  <si>
    <t>Fire Awareness Training</t>
  </si>
  <si>
    <t>Fire Warden Training</t>
  </si>
  <si>
    <t>FLT Counterbalance Course</t>
  </si>
  <si>
    <t>HAVS and Noise in Construction Training</t>
  </si>
  <si>
    <t>e-learning</t>
  </si>
  <si>
    <t>Manual Handling Training</t>
  </si>
  <si>
    <t>PUWER and LOLER Training</t>
  </si>
  <si>
    <t>Risk Assessment Training</t>
  </si>
  <si>
    <r>
      <t xml:space="preserve">SKILLS NVQ'S  - </t>
    </r>
    <r>
      <rPr>
        <i/>
        <sz val="16"/>
        <color theme="1"/>
        <rFont val="Calibri"/>
        <family val="2"/>
        <scheme val="minor"/>
      </rPr>
      <t>SEE FULL LIST ON THE OTHER SHEET.</t>
    </r>
  </si>
  <si>
    <t xml:space="preserve">LEVEL 2   </t>
  </si>
  <si>
    <t xml:space="preserve">LEVEL 3 </t>
  </si>
  <si>
    <t xml:space="preserve">LEVEL 3  -  SUPERVISORS  </t>
  </si>
  <si>
    <t>Book through AFC</t>
  </si>
  <si>
    <t xml:space="preserve">LEVEL 4    </t>
  </si>
  <si>
    <t xml:space="preserve">LEVEL 5    </t>
  </si>
  <si>
    <t xml:space="preserve">LEVEL 6    </t>
  </si>
  <si>
    <t xml:space="preserve">LEVEL 7   </t>
  </si>
  <si>
    <t>PLANT NVQ'S</t>
  </si>
  <si>
    <r>
      <t xml:space="preserve">LEVEL 2 NVQ'S TO BLUE SKILLED WORKERS CARD / </t>
    </r>
    <r>
      <rPr>
        <b/>
        <i/>
        <sz val="9"/>
        <color rgb="FFC00000"/>
        <rFont val="Calibri"/>
        <family val="2"/>
        <scheme val="minor"/>
      </rPr>
      <t>Must have 6 month expereince before NVQ</t>
    </r>
  </si>
  <si>
    <t>LEVEL 3 - OCCUPATIONAL WORKS SUPERVISOR - GOLD CARD</t>
  </si>
  <si>
    <t>LEVEL 4 - CRANE / LIFTING SUPERVISOR - BLUE CARD</t>
  </si>
  <si>
    <t>LEVEL 5 - APPOINTED PERSON FOR LIFTING - RED TO BLUE CARD</t>
  </si>
  <si>
    <t>PLANT TRAINING - CPCS - DIRECT CLIAMS BY CITB</t>
  </si>
  <si>
    <t>FORWARD TIPPING DUMPER (Wheeled) - NOVICE - 3 DAYS</t>
  </si>
  <si>
    <t>FORWARD TIPPING DUMPER (Wheeled) - EXPERIENCED</t>
  </si>
  <si>
    <t>INDUSTRIAL FORLIFT - NOVICE -  5 DAY</t>
  </si>
  <si>
    <t>INDUSTRIAL FORLIFT - EXPERIENCED</t>
  </si>
  <si>
    <t>TELESCOPIC HANDLER (All Sizes Excluding 360 Slew) - NOVICE - 5 DAYS</t>
  </si>
  <si>
    <t>TELESCOPIC HANDLER (All Sizes Excluding 360 Slew) - EXPERIENCED</t>
  </si>
  <si>
    <t>RIDE ON ROLLER - NOVICE - 3 DAYS</t>
  </si>
  <si>
    <t>RIDE ON ROLLER - EXPERIENCED</t>
  </si>
  <si>
    <t>SLINGER SIGNALLER (All Types All Duties) - NOVICE - 4 DAYS</t>
  </si>
  <si>
    <t>SLINGER SIGNALLER (All Types All Duties) - EXPERIENCED</t>
  </si>
  <si>
    <t>EXCAVATOR 360 (Tracked) - NOVICE - 10 DAYS</t>
  </si>
  <si>
    <t>EXCAVATOR 360 (Tracked) - EXPERIENCED</t>
  </si>
  <si>
    <t>(BANKSMAN) PLANT &amp; VEHICLE MARSHALLER - NOVICE - 1 DAY</t>
  </si>
  <si>
    <r>
      <rPr>
        <b/>
        <sz val="30"/>
        <color theme="1"/>
        <rFont val="Calibri"/>
        <family val="2"/>
        <scheme val="minor"/>
      </rPr>
      <t xml:space="preserve">PLANT TRAINING - NPORS </t>
    </r>
    <r>
      <rPr>
        <b/>
        <sz val="24"/>
        <color theme="1"/>
        <rFont val="Calibri"/>
        <family val="2"/>
        <scheme val="minor"/>
      </rPr>
      <t xml:space="preserve">                                 </t>
    </r>
    <r>
      <rPr>
        <i/>
        <sz val="24"/>
        <color theme="1"/>
        <rFont val="Calibri"/>
        <family val="2"/>
        <scheme val="minor"/>
      </rPr>
      <t>ATO DO DIRECT CLAIMS - Speak to the provider</t>
    </r>
  </si>
  <si>
    <t>HOW TO USE EMPLOYER NETWORK</t>
  </si>
  <si>
    <t>If you have a S&amp;T Application open check with Adele to see if its complete before booking through EN</t>
  </si>
  <si>
    <t>COMMENTS</t>
  </si>
  <si>
    <t xml:space="preserve">Decide what course/s you need </t>
  </si>
  <si>
    <t>If specialist training you need to find the exact course and provider so you can share the information when booking.</t>
  </si>
  <si>
    <t>Choice your preferred dates</t>
  </si>
  <si>
    <t>Give as much notice as possible</t>
  </si>
  <si>
    <t xml:space="preserve">Choice your preferred provider </t>
  </si>
  <si>
    <t>Use AFC approved providers or you could get anyone who ahsn't been vetted.</t>
  </si>
  <si>
    <t>Have the names of the delegates ready</t>
  </si>
  <si>
    <t>These can be changed but its easier if you can give them when booking and ensure their names are spelt correctly has these are what will appear on the certificates</t>
  </si>
  <si>
    <t>Have a PO Number ready if you use them.</t>
  </si>
  <si>
    <t>Your PO number will be shown on the Providers invoice.</t>
  </si>
  <si>
    <r>
      <t xml:space="preserve">COURSE PRICES START FROM BUT VARY WITH EACH PROVIER SO PLEASE CHECK FIRST - </t>
    </r>
    <r>
      <rPr>
        <b/>
        <i/>
        <sz val="11"/>
        <color rgb="FFFF0000"/>
        <rFont val="Calibri Light"/>
        <family val="2"/>
        <scheme val="major"/>
      </rPr>
      <t>THERE ARE NO GRANTS WITH EN FUNDING</t>
    </r>
  </si>
  <si>
    <t>COST pp excluding vat  Member pays AFC invoice before the training day</t>
  </si>
  <si>
    <t xml:space="preserve">CITB PAYS 70% </t>
  </si>
  <si>
    <t>AMOUNT EMPLOYERS PAYS 30% UPFRONT</t>
  </si>
  <si>
    <t>Asbestos Awareness</t>
  </si>
  <si>
    <t>Abrasive Wheels</t>
  </si>
  <si>
    <t>Working at Height</t>
  </si>
  <si>
    <t>Harness &amp; Lanyards</t>
  </si>
  <si>
    <t>CDM TRAINING 1 DAY</t>
  </si>
  <si>
    <t xml:space="preserve">SSP Health &amp; Safety Awareness 1 day course </t>
  </si>
  <si>
    <t>SSP - SSSTS 2 day course (Supervisors)</t>
  </si>
  <si>
    <t>SSP - SSSTS REFRESHER 1 day course (Supervisors)</t>
  </si>
  <si>
    <t xml:space="preserve"> </t>
  </si>
  <si>
    <t>SSP - SMSTS - 5 day course (Managers)</t>
  </si>
  <si>
    <t>SSP - SMSTS REFRESHER - 2 day course (Managers)</t>
  </si>
  <si>
    <r>
      <t xml:space="preserve">SSP - TWC  2 DAY </t>
    </r>
    <r>
      <rPr>
        <i/>
        <sz val="11"/>
        <color theme="1"/>
        <rFont val="Calibri Light"/>
        <family val="2"/>
        <scheme val="major"/>
      </rPr>
      <t>TEMP WORKS COORDINATOR</t>
    </r>
  </si>
  <si>
    <r>
      <t xml:space="preserve">SSP - TWS 1 DAY - </t>
    </r>
    <r>
      <rPr>
        <i/>
        <sz val="11"/>
        <color theme="1"/>
        <rFont val="Calibri Light"/>
        <family val="2"/>
        <scheme val="major"/>
      </rPr>
      <t>Temp Works Supervisor</t>
    </r>
  </si>
  <si>
    <t>SSP - SEATS 1 DAY - Environmental course</t>
  </si>
  <si>
    <t>IPAF - 1 day 2 Categories</t>
  </si>
  <si>
    <t>Mental Health First Aid 2 day course</t>
  </si>
  <si>
    <t xml:space="preserve">Emergency First Aid at Work 1 day </t>
  </si>
  <si>
    <t>First Aid at Work  1 day</t>
  </si>
  <si>
    <t>Fire Marshall Training</t>
  </si>
  <si>
    <t>TQUK Medium Risk Entry &amp; Top Person - 1 day</t>
  </si>
  <si>
    <t>TQUK High Risk Entry</t>
  </si>
  <si>
    <t>TQUK High Risk Entry + High Risk Top Person</t>
  </si>
  <si>
    <t>TQUK High Risk Entry + High Risk Top Person + Emergency Rescue &amp; Recovery</t>
  </si>
  <si>
    <t>TQUK High Risk Entry + High Risk Top Person + Emergency Rescue &amp; Recovery + Emergency First Aid at Work</t>
  </si>
  <si>
    <t>City &amp; Guilds 6160-01 Working in Low Risk - 2 day</t>
  </si>
  <si>
    <t>City &amp; Guilds 6160-09 Entrant &amp; Entry Controller (Medium Risk) 2 day</t>
  </si>
  <si>
    <t>City &amp; Guilds 6160-02 Working in Medium Risk (Entrant only) - 2 day</t>
  </si>
  <si>
    <t>City &amp; Guilds 6160-03 Entrant only (High Risk) - 3 days</t>
  </si>
  <si>
    <t>City &amp; Guilds 6160-03 Entrant + 6160-04 Entry Controller (High Risk) - 3 days</t>
  </si>
  <si>
    <t>LIST PRICE</t>
  </si>
  <si>
    <t>CITB 70%</t>
  </si>
  <si>
    <t>Employer 30%</t>
  </si>
  <si>
    <t>NVQ L2</t>
  </si>
  <si>
    <t>NVQ L3</t>
  </si>
  <si>
    <t>NVQ L3 - Supervisory Roles</t>
  </si>
  <si>
    <t>NVQ L4 - Supervision</t>
  </si>
  <si>
    <t>NVQ L6</t>
  </si>
  <si>
    <t>NVQ L7</t>
  </si>
  <si>
    <t>HOW SKILLS &amp; TRAINING FUNDING WORKS</t>
  </si>
  <si>
    <t>BEFORE COURSE</t>
  </si>
  <si>
    <t>AFTER COURSE</t>
  </si>
  <si>
    <t>IN YOUR FUNDING</t>
  </si>
  <si>
    <t>AWARDED £5000</t>
  </si>
  <si>
    <t>COURSES BOOKED THROUGH AFC START FROM:</t>
  </si>
  <si>
    <r>
      <t xml:space="preserve">GRANT AMOUNT - </t>
    </r>
    <r>
      <rPr>
        <i/>
        <sz val="9"/>
        <color rgb="FFFF0000"/>
        <rFont val="Calibri"/>
        <family val="2"/>
        <scheme val="minor"/>
      </rPr>
      <t>Paid back by CITB to your BANK upon completion of the course</t>
    </r>
  </si>
  <si>
    <r>
      <t>AMOUNT AWARDED TO YOUR S&amp;T FUND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(If Upfront this money will already be in your Bank)</t>
    </r>
  </si>
  <si>
    <t>Number of delegates</t>
  </si>
  <si>
    <t>IF AWARDED £5k THIS CALCULATION IS BASED ON ONE PERSON ATTEND EACH COURSE LISTED STARTED AT £5K MINUS FROM YOUR S&amp;T FUNDING AWARDED</t>
  </si>
  <si>
    <r>
      <t xml:space="preserve">SSP - TWC  2 DAY </t>
    </r>
    <r>
      <rPr>
        <i/>
        <sz val="9"/>
        <color theme="1"/>
        <rFont val="Calibri"/>
        <family val="2"/>
        <scheme val="minor"/>
      </rPr>
      <t>TEMP WORKS COORDINATOR</t>
    </r>
  </si>
  <si>
    <r>
      <t xml:space="preserve">SSP - TWS 1 DAY - </t>
    </r>
    <r>
      <rPr>
        <i/>
        <sz val="9"/>
        <color theme="1"/>
        <rFont val="Calibri"/>
        <family val="2"/>
        <scheme val="minor"/>
      </rPr>
      <t>Temp Works Supervisor</t>
    </r>
  </si>
  <si>
    <t>IPAF - 1 day</t>
  </si>
  <si>
    <t>NVQ L3 - SENIOR ROLES</t>
  </si>
  <si>
    <t>NVQ L4</t>
  </si>
  <si>
    <r>
      <t xml:space="preserve">Skills &amp; Training Applications are </t>
    </r>
    <r>
      <rPr>
        <b/>
        <sz val="11"/>
        <color theme="1"/>
        <rFont val="Calibri"/>
        <family val="2"/>
        <scheme val="minor"/>
      </rPr>
      <t>PAID</t>
    </r>
    <r>
      <rPr>
        <sz val="11"/>
        <color theme="1"/>
        <rFont val="Calibri"/>
        <family val="2"/>
        <scheme val="minor"/>
      </rPr>
      <t xml:space="preserve"> eithr </t>
    </r>
    <r>
      <rPr>
        <b/>
        <sz val="11"/>
        <color theme="1"/>
        <rFont val="Calibri"/>
        <family val="2"/>
        <scheme val="minor"/>
      </rPr>
      <t>Upfront</t>
    </r>
    <r>
      <rPr>
        <sz val="11"/>
        <color theme="1"/>
        <rFont val="Calibri"/>
        <family val="2"/>
        <scheme val="minor"/>
      </rPr>
      <t xml:space="preserve"> which is dependant upon your </t>
    </r>
    <r>
      <rPr>
        <b/>
        <sz val="11"/>
        <color theme="1"/>
        <rFont val="Calibri"/>
        <family val="2"/>
        <scheme val="minor"/>
      </rPr>
      <t>CITB Levy Return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being up to date</t>
    </r>
    <r>
      <rPr>
        <sz val="11"/>
        <color theme="1"/>
        <rFont val="Calibri"/>
        <family val="2"/>
        <scheme val="minor"/>
      </rPr>
      <t xml:space="preserve"> and your </t>
    </r>
    <r>
      <rPr>
        <b/>
        <sz val="11"/>
        <color theme="1"/>
        <rFont val="Calibri"/>
        <family val="2"/>
        <scheme val="minor"/>
      </rPr>
      <t>Credit Score being AVERAGE or Above Risk</t>
    </r>
    <r>
      <rPr>
        <sz val="11"/>
        <color theme="1"/>
        <rFont val="Calibri"/>
        <family val="2"/>
        <scheme val="minor"/>
      </rPr>
      <t xml:space="preserve"> on and Experian Credit Score check, those who are </t>
    </r>
    <r>
      <rPr>
        <b/>
        <i/>
        <sz val="11"/>
        <color theme="1"/>
        <rFont val="Calibri"/>
        <family val="2"/>
        <scheme val="minor"/>
      </rPr>
      <t>not upto date with LEVY Returns</t>
    </r>
    <r>
      <rPr>
        <sz val="11"/>
        <color theme="1"/>
        <rFont val="Calibri"/>
        <family val="2"/>
        <scheme val="minor"/>
      </rPr>
      <t xml:space="preserve"> or with </t>
    </r>
    <r>
      <rPr>
        <b/>
        <i/>
        <sz val="11"/>
        <color theme="1"/>
        <rFont val="Calibri"/>
        <family val="2"/>
        <scheme val="minor"/>
      </rPr>
      <t>a low credit score</t>
    </r>
    <r>
      <rPr>
        <sz val="11"/>
        <color theme="1"/>
        <rFont val="Calibri"/>
        <family val="2"/>
        <scheme val="minor"/>
      </rPr>
      <t xml:space="preserve"> will be </t>
    </r>
    <r>
      <rPr>
        <b/>
        <i/>
        <sz val="11"/>
        <color theme="1"/>
        <rFont val="Calibri"/>
        <family val="2"/>
        <scheme val="minor"/>
      </rPr>
      <t xml:space="preserve">PAID upon completion </t>
    </r>
    <r>
      <rPr>
        <sz val="11"/>
        <color theme="1"/>
        <rFont val="Calibri"/>
        <family val="2"/>
        <scheme val="minor"/>
      </rPr>
      <t xml:space="preserve">of the project.  </t>
    </r>
    <r>
      <rPr>
        <b/>
        <sz val="11"/>
        <color rgb="FF006666"/>
        <rFont val="Calibri"/>
        <family val="2"/>
        <scheme val="minor"/>
      </rPr>
      <t>You will only  be invoiced by AFC not your chosen provider.</t>
    </r>
  </si>
  <si>
    <t>AWARDED £5K</t>
  </si>
  <si>
    <t>SPEND TO DATE</t>
  </si>
  <si>
    <t>LEFT TO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</si>
</sst>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164" formatCode="[$£-809]#,##0;[Red][$£-809]#,##0"/>
    <numFmt numFmtId="165" formatCode="&quot; &quot;[$£-809]#,##0&quot; &quot;;&quot;-&quot;[$£-809]#,##0&quot; &quot;;&quot; &quot;[$£-809]&quot;-&quot;00&quot; &quot;;&quot; &quot;@&quot; &quot;"/>
    <numFmt numFmtId="166" formatCode="&quot;£&quot;#,##0.00"/>
    <numFmt numFmtId="167" formatCode="[$£-809]#,##0.00"/>
  </numFmts>
  <fonts count="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808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2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9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000000"/>
      <name val="Calibri"/>
      <family val="2"/>
    </font>
    <font>
      <b/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28"/>
      <color rgb="FF000000"/>
      <name val="Calibri"/>
      <family val="2"/>
    </font>
    <font>
      <b/>
      <sz val="18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i/>
      <sz val="12"/>
      <color rgb="FF7030A0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rgb="FF7030A0"/>
      <name val="Calibri"/>
      <family val="2"/>
      <scheme val="minor"/>
    </font>
    <font>
      <b/>
      <sz val="22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2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28"/>
      <color theme="1"/>
      <name val="Calibri Light"/>
      <family val="2"/>
      <scheme val="major"/>
    </font>
    <font>
      <sz val="28"/>
      <color theme="1"/>
      <name val="Calibri"/>
      <family val="2"/>
      <scheme val="minor"/>
    </font>
    <font>
      <b/>
      <i/>
      <sz val="10"/>
      <color theme="8" tint="-0.249977111117893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666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CC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164" fontId="0" fillId="2" borderId="1" xfId="0" applyNumberFormat="1" applyFill="1" applyBorder="1" applyAlignment="1" applyProtection="1">
      <alignment horizontal="center"/>
      <protection hidden="1"/>
    </xf>
    <xf numFmtId="165" fontId="0" fillId="2" borderId="1" xfId="0" applyNumberForma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0" fillId="2" borderId="0" xfId="0" applyNumberFormat="1" applyFill="1" applyAlignment="1" applyProtection="1">
      <alignment horizontal="center"/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11" fillId="0" borderId="1" xfId="0" applyFont="1" applyBorder="1"/>
    <xf numFmtId="0" fontId="6" fillId="0" borderId="1" xfId="0" applyFont="1" applyBorder="1"/>
    <xf numFmtId="166" fontId="17" fillId="5" borderId="1" xfId="0" applyNumberFormat="1" applyFont="1" applyFill="1" applyBorder="1" applyAlignment="1">
      <alignment horizontal="center" wrapText="1"/>
    </xf>
    <xf numFmtId="166" fontId="1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166" fontId="0" fillId="0" borderId="0" xfId="0" applyNumberFormat="1" applyAlignment="1">
      <alignment horizontal="center"/>
    </xf>
    <xf numFmtId="166" fontId="0" fillId="2" borderId="1" xfId="0" applyNumberForma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>
      <alignment horizontal="center" vertical="top" wrapText="1"/>
    </xf>
    <xf numFmtId="166" fontId="0" fillId="7" borderId="1" xfId="0" applyNumberFormat="1" applyFill="1" applyBorder="1" applyAlignment="1" applyProtection="1">
      <alignment horizontal="center"/>
      <protection hidden="1"/>
    </xf>
    <xf numFmtId="166" fontId="21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166" fontId="22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/>
    <xf numFmtId="0" fontId="24" fillId="4" borderId="1" xfId="0" applyFont="1" applyFill="1" applyBorder="1"/>
    <xf numFmtId="0" fontId="27" fillId="6" borderId="1" xfId="0" applyFont="1" applyFill="1" applyBorder="1"/>
    <xf numFmtId="0" fontId="29" fillId="0" borderId="1" xfId="0" applyFont="1" applyBorder="1" applyAlignment="1">
      <alignment horizontal="left"/>
    </xf>
    <xf numFmtId="166" fontId="0" fillId="5" borderId="1" xfId="0" applyNumberFormat="1" applyFill="1" applyBorder="1" applyAlignment="1">
      <alignment horizontal="center"/>
    </xf>
    <xf numFmtId="0" fontId="25" fillId="6" borderId="1" xfId="0" applyFont="1" applyFill="1" applyBorder="1"/>
    <xf numFmtId="0" fontId="1" fillId="0" borderId="1" xfId="0" applyFont="1" applyBorder="1"/>
    <xf numFmtId="0" fontId="14" fillId="4" borderId="1" xfId="0" applyFont="1" applyFill="1" applyBorder="1"/>
    <xf numFmtId="0" fontId="11" fillId="3" borderId="1" xfId="0" applyFont="1" applyFill="1" applyBorder="1"/>
    <xf numFmtId="0" fontId="9" fillId="0" borderId="1" xfId="0" applyFont="1" applyBorder="1"/>
    <xf numFmtId="0" fontId="8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0" fillId="8" borderId="3" xfId="0" applyFont="1" applyFill="1" applyBorder="1" applyAlignment="1">
      <alignment horizontal="center" wrapText="1"/>
    </xf>
    <xf numFmtId="0" fontId="27" fillId="5" borderId="1" xfId="0" applyFont="1" applyFill="1" applyBorder="1"/>
    <xf numFmtId="6" fontId="0" fillId="0" borderId="0" xfId="0" applyNumberFormat="1"/>
    <xf numFmtId="0" fontId="6" fillId="10" borderId="1" xfId="0" applyFont="1" applyFill="1" applyBorder="1"/>
    <xf numFmtId="0" fontId="30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4" fontId="0" fillId="0" borderId="0" xfId="0" applyNumberForma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0" fillId="0" borderId="0" xfId="0" applyNumberFormat="1"/>
    <xf numFmtId="10" fontId="36" fillId="0" borderId="0" xfId="0" applyNumberFormat="1" applyFont="1"/>
    <xf numFmtId="0" fontId="0" fillId="0" borderId="1" xfId="0" applyBorder="1" applyAlignment="1">
      <alignment horizontal="center" wrapText="1"/>
    </xf>
    <xf numFmtId="167" fontId="0" fillId="0" borderId="1" xfId="0" applyNumberFormat="1" applyBorder="1"/>
    <xf numFmtId="0" fontId="0" fillId="11" borderId="1" xfId="0" applyFill="1" applyBorder="1" applyAlignment="1">
      <alignment horizontal="center" wrapText="1"/>
    </xf>
    <xf numFmtId="167" fontId="0" fillId="11" borderId="1" xfId="0" applyNumberFormat="1" applyFill="1" applyBorder="1"/>
    <xf numFmtId="0" fontId="0" fillId="0" borderId="1" xfId="0" applyBorder="1" applyAlignment="1">
      <alignment horizontal="center" wrapText="1" shrinkToFit="1"/>
    </xf>
    <xf numFmtId="0" fontId="0" fillId="11" borderId="1" xfId="0" applyFill="1" applyBorder="1" applyAlignment="1">
      <alignment horizontal="center" wrapText="1" shrinkToFit="1"/>
    </xf>
    <xf numFmtId="166" fontId="0" fillId="10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 applyProtection="1">
      <alignment horizontal="center"/>
      <protection hidden="1"/>
    </xf>
    <xf numFmtId="166" fontId="1" fillId="10" borderId="1" xfId="0" applyNumberFormat="1" applyFont="1" applyFill="1" applyBorder="1" applyAlignment="1">
      <alignment horizontal="center" wrapText="1"/>
    </xf>
    <xf numFmtId="165" fontId="0" fillId="12" borderId="1" xfId="0" applyNumberFormat="1" applyFill="1" applyBorder="1" applyAlignment="1" applyProtection="1">
      <alignment horizontal="center"/>
      <protection hidden="1"/>
    </xf>
    <xf numFmtId="0" fontId="33" fillId="10" borderId="8" xfId="0" applyFont="1" applyFill="1" applyBorder="1" applyAlignment="1">
      <alignment horizontal="center" wrapText="1"/>
    </xf>
    <xf numFmtId="166" fontId="1" fillId="5" borderId="9" xfId="0" applyNumberFormat="1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11" borderId="9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0" borderId="1" xfId="0" applyNumberFormat="1" applyBorder="1"/>
    <xf numFmtId="166" fontId="1" fillId="0" borderId="1" xfId="0" applyNumberFormat="1" applyFont="1" applyBorder="1" applyAlignment="1">
      <alignment horizontal="center"/>
    </xf>
    <xf numFmtId="166" fontId="43" fillId="5" borderId="1" xfId="0" applyNumberFormat="1" applyFont="1" applyFill="1" applyBorder="1" applyAlignment="1">
      <alignment horizontal="center"/>
    </xf>
    <xf numFmtId="0" fontId="27" fillId="9" borderId="1" xfId="0" applyFont="1" applyFill="1" applyBorder="1" applyAlignment="1">
      <alignment wrapText="1"/>
    </xf>
    <xf numFmtId="0" fontId="51" fillId="0" borderId="0" xfId="0" applyFont="1"/>
    <xf numFmtId="0" fontId="51" fillId="0" borderId="1" xfId="0" applyFont="1" applyBorder="1"/>
    <xf numFmtId="166" fontId="51" fillId="0" borderId="1" xfId="0" applyNumberFormat="1" applyFont="1" applyBorder="1" applyAlignment="1">
      <alignment horizontal="center"/>
    </xf>
    <xf numFmtId="166" fontId="52" fillId="0" borderId="1" xfId="0" applyNumberFormat="1" applyFont="1" applyBorder="1" applyAlignment="1">
      <alignment horizontal="center"/>
    </xf>
    <xf numFmtId="166" fontId="53" fillId="11" borderId="1" xfId="0" applyNumberFormat="1" applyFont="1" applyFill="1" applyBorder="1" applyAlignment="1">
      <alignment horizontal="center"/>
    </xf>
    <xf numFmtId="0" fontId="51" fillId="0" borderId="8" xfId="0" applyFont="1" applyBorder="1"/>
    <xf numFmtId="166" fontId="51" fillId="0" borderId="8" xfId="0" applyNumberFormat="1" applyFont="1" applyBorder="1" applyAlignment="1">
      <alignment horizontal="center"/>
    </xf>
    <xf numFmtId="166" fontId="52" fillId="0" borderId="8" xfId="0" applyNumberFormat="1" applyFont="1" applyBorder="1" applyAlignment="1">
      <alignment horizontal="center"/>
    </xf>
    <xf numFmtId="166" fontId="53" fillId="11" borderId="8" xfId="0" applyNumberFormat="1" applyFont="1" applyFill="1" applyBorder="1" applyAlignment="1">
      <alignment horizontal="center"/>
    </xf>
    <xf numFmtId="8" fontId="55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vertical="center" wrapText="1"/>
    </xf>
    <xf numFmtId="8" fontId="56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8" fontId="55" fillId="0" borderId="1" xfId="0" applyNumberFormat="1" applyFont="1" applyBorder="1" applyAlignment="1">
      <alignment horizontal="center" vertical="center" wrapText="1"/>
    </xf>
    <xf numFmtId="0" fontId="51" fillId="6" borderId="1" xfId="0" applyFont="1" applyFill="1" applyBorder="1"/>
    <xf numFmtId="166" fontId="51" fillId="6" borderId="1" xfId="0" applyNumberFormat="1" applyFont="1" applyFill="1" applyBorder="1" applyAlignment="1">
      <alignment horizontal="center"/>
    </xf>
    <xf numFmtId="166" fontId="52" fillId="6" borderId="1" xfId="0" applyNumberFormat="1" applyFont="1" applyFill="1" applyBorder="1" applyAlignment="1">
      <alignment horizontal="center"/>
    </xf>
    <xf numFmtId="166" fontId="48" fillId="11" borderId="1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59" fillId="13" borderId="1" xfId="0" applyFont="1" applyFill="1" applyBorder="1" applyAlignment="1">
      <alignment horizontal="center" wrapText="1"/>
    </xf>
    <xf numFmtId="0" fontId="61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8" fillId="0" borderId="1" xfId="0" applyFont="1" applyBorder="1"/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7" fillId="0" borderId="0" xfId="0" applyFont="1"/>
    <xf numFmtId="0" fontId="48" fillId="6" borderId="1" xfId="0" applyFont="1" applyFill="1" applyBorder="1" applyAlignment="1">
      <alignment wrapText="1"/>
    </xf>
    <xf numFmtId="0" fontId="50" fillId="6" borderId="1" xfId="0" applyFont="1" applyFill="1" applyBorder="1" applyAlignment="1">
      <alignment horizontal="center" wrapText="1"/>
    </xf>
    <xf numFmtId="0" fontId="48" fillId="6" borderId="1" xfId="0" applyFont="1" applyFill="1" applyBorder="1" applyAlignment="1">
      <alignment horizontal="center" wrapText="1"/>
    </xf>
    <xf numFmtId="0" fontId="48" fillId="11" borderId="1" xfId="0" applyFont="1" applyFill="1" applyBorder="1" applyAlignment="1">
      <alignment horizontal="center" wrapText="1"/>
    </xf>
    <xf numFmtId="0" fontId="0" fillId="14" borderId="1" xfId="0" applyFill="1" applyBorder="1" applyAlignment="1">
      <alignment horizontal="center"/>
    </xf>
    <xf numFmtId="8" fontId="1" fillId="15" borderId="3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66" fillId="6" borderId="1" xfId="0" applyFont="1" applyFill="1" applyBorder="1" applyAlignment="1">
      <alignment horizontal="center" wrapText="1"/>
    </xf>
    <xf numFmtId="0" fontId="66" fillId="0" borderId="0" xfId="0" applyFont="1" applyAlignment="1">
      <alignment horizontal="center" wrapText="1"/>
    </xf>
    <xf numFmtId="0" fontId="66" fillId="6" borderId="12" xfId="0" applyFont="1" applyFill="1" applyBorder="1" applyAlignment="1">
      <alignment horizontal="center" wrapText="1"/>
    </xf>
    <xf numFmtId="166" fontId="12" fillId="0" borderId="1" xfId="0" applyNumberFormat="1" applyFont="1" applyBorder="1"/>
    <xf numFmtId="0" fontId="0" fillId="6" borderId="1" xfId="0" applyFill="1" applyBorder="1"/>
    <xf numFmtId="166" fontId="0" fillId="6" borderId="1" xfId="0" applyNumberFormat="1" applyFill="1" applyBorder="1"/>
    <xf numFmtId="166" fontId="12" fillId="6" borderId="1" xfId="0" applyNumberFormat="1" applyFont="1" applyFill="1" applyBorder="1"/>
    <xf numFmtId="0" fontId="1" fillId="15" borderId="1" xfId="0" applyFont="1" applyFill="1" applyBorder="1"/>
    <xf numFmtId="8" fontId="1" fillId="15" borderId="1" xfId="0" applyNumberFormat="1" applyFont="1" applyFill="1" applyBorder="1"/>
    <xf numFmtId="0" fontId="1" fillId="8" borderId="1" xfId="0" applyFont="1" applyFill="1" applyBorder="1"/>
    <xf numFmtId="166" fontId="1" fillId="8" borderId="1" xfId="0" applyNumberFormat="1" applyFont="1" applyFill="1" applyBorder="1"/>
    <xf numFmtId="0" fontId="1" fillId="14" borderId="1" xfId="0" applyFont="1" applyFill="1" applyBorder="1"/>
    <xf numFmtId="166" fontId="1" fillId="14" borderId="1" xfId="0" applyNumberFormat="1" applyFont="1" applyFill="1" applyBorder="1"/>
    <xf numFmtId="0" fontId="0" fillId="0" borderId="0" xfId="0" applyAlignment="1">
      <alignment vertical="center" wrapText="1"/>
    </xf>
    <xf numFmtId="0" fontId="38" fillId="5" borderId="4" xfId="0" applyFont="1" applyFill="1" applyBorder="1" applyAlignment="1">
      <alignment horizontal="center"/>
    </xf>
    <xf numFmtId="0" fontId="0" fillId="5" borderId="10" xfId="0" applyFill="1" applyBorder="1"/>
    <xf numFmtId="0" fontId="0" fillId="5" borderId="5" xfId="0" applyFill="1" applyBorder="1"/>
    <xf numFmtId="0" fontId="39" fillId="9" borderId="4" xfId="0" applyFont="1" applyFill="1" applyBorder="1" applyAlignment="1">
      <alignment horizontal="center"/>
    </xf>
    <xf numFmtId="0" fontId="41" fillId="9" borderId="10" xfId="0" applyFont="1" applyFill="1" applyBorder="1"/>
    <xf numFmtId="0" fontId="41" fillId="9" borderId="5" xfId="0" applyFont="1" applyFill="1" applyBorder="1"/>
    <xf numFmtId="0" fontId="62" fillId="0" borderId="1" xfId="0" applyFont="1" applyBorder="1" applyAlignment="1">
      <alignment horizontal="left" wrapText="1"/>
    </xf>
    <xf numFmtId="0" fontId="34" fillId="0" borderId="1" xfId="0" applyFont="1" applyBorder="1" applyAlignment="1">
      <alignment horizontal="left"/>
    </xf>
    <xf numFmtId="0" fontId="57" fillId="13" borderId="1" xfId="0" applyFont="1" applyFill="1" applyBorder="1" applyAlignment="1">
      <alignment horizontal="center"/>
    </xf>
    <xf numFmtId="0" fontId="58" fillId="13" borderId="1" xfId="0" applyFont="1" applyFill="1" applyBorder="1" applyAlignment="1">
      <alignment horizontal="center"/>
    </xf>
    <xf numFmtId="0" fontId="60" fillId="13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left" wrapText="1"/>
    </xf>
    <xf numFmtId="0" fontId="65" fillId="0" borderId="0" xfId="0" applyFont="1"/>
    <xf numFmtId="0" fontId="0" fillId="13" borderId="6" xfId="0" applyFill="1" applyBorder="1" applyAlignment="1">
      <alignment wrapText="1"/>
    </xf>
    <xf numFmtId="0" fontId="0" fillId="13" borderId="11" xfId="0" applyFill="1" applyBorder="1" applyAlignment="1">
      <alignment wrapText="1"/>
    </xf>
    <xf numFmtId="0" fontId="0" fillId="13" borderId="7" xfId="0" applyFill="1" applyBorder="1" applyAlignment="1">
      <alignment wrapText="1"/>
    </xf>
    <xf numFmtId="0" fontId="0" fillId="13" borderId="2" xfId="0" applyFill="1" applyBorder="1" applyAlignment="1">
      <alignment wrapText="1"/>
    </xf>
    <xf numFmtId="0" fontId="0" fillId="13" borderId="0" xfId="0" applyFill="1" applyAlignment="1">
      <alignment wrapText="1"/>
    </xf>
    <xf numFmtId="0" fontId="0" fillId="13" borderId="13" xfId="0" applyFill="1" applyBorder="1" applyAlignment="1">
      <alignment wrapText="1"/>
    </xf>
    <xf numFmtId="0" fontId="0" fillId="13" borderId="14" xfId="0" applyFill="1" applyBorder="1" applyAlignment="1">
      <alignment wrapText="1"/>
    </xf>
    <xf numFmtId="0" fontId="0" fillId="13" borderId="15" xfId="0" applyFill="1" applyBorder="1" applyAlignment="1">
      <alignment wrapText="1"/>
    </xf>
    <xf numFmtId="0" fontId="0" fillId="13" borderId="16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  <color rgb="FFCC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A601-12FA-4503-81D9-2E17BF750F83}">
  <dimension ref="A1:L105"/>
  <sheetViews>
    <sheetView topLeftCell="A21" zoomScaleNormal="100" workbookViewId="0">
      <selection activeCell="M9" sqref="M8:M9"/>
    </sheetView>
  </sheetViews>
  <sheetFormatPr defaultRowHeight="14.4" x14ac:dyDescent="0.3"/>
  <cols>
    <col min="1" max="1" width="78.88671875" customWidth="1"/>
    <col min="2" max="2" width="10.88671875" customWidth="1"/>
    <col min="3" max="3" width="5.44140625" style="4" customWidth="1"/>
    <col min="4" max="4" width="13" style="4" customWidth="1"/>
    <col min="5" max="5" width="23.88671875" style="4" customWidth="1"/>
    <col min="6" max="6" width="10.109375" customWidth="1"/>
    <col min="7" max="7" width="5" customWidth="1"/>
    <col min="8" max="8" width="10.88671875" customWidth="1"/>
    <col min="9" max="9" width="17.88671875" customWidth="1"/>
    <col min="10" max="10" width="24" customWidth="1"/>
    <col min="11" max="12" width="8.88671875" style="51"/>
  </cols>
  <sheetData>
    <row r="1" spans="1:12" ht="37.200000000000003" thickBot="1" x14ac:dyDescent="0.75">
      <c r="A1" s="29" t="s">
        <v>0</v>
      </c>
      <c r="B1" s="42" t="s">
        <v>1</v>
      </c>
      <c r="C1" s="27"/>
      <c r="D1" s="27"/>
      <c r="E1" s="62" t="s">
        <v>2</v>
      </c>
      <c r="H1" s="42" t="s">
        <v>1</v>
      </c>
      <c r="J1" s="46"/>
    </row>
    <row r="2" spans="1:12" ht="29.4" thickBot="1" x14ac:dyDescent="0.6">
      <c r="A2" s="26"/>
      <c r="B2" s="28"/>
      <c r="C2" s="28"/>
      <c r="D2" s="123" t="s">
        <v>3</v>
      </c>
      <c r="E2" s="124"/>
      <c r="F2" s="125"/>
      <c r="H2" s="126" t="s">
        <v>4</v>
      </c>
      <c r="I2" s="127"/>
      <c r="J2" s="128"/>
    </row>
    <row r="3" spans="1:12" ht="85.2" x14ac:dyDescent="0.3">
      <c r="A3" s="13" t="s">
        <v>5</v>
      </c>
      <c r="B3" s="14" t="s">
        <v>6</v>
      </c>
      <c r="D3" s="63" t="s">
        <v>7</v>
      </c>
      <c r="E3" s="64" t="s">
        <v>8</v>
      </c>
      <c r="F3" s="65" t="s">
        <v>9</v>
      </c>
      <c r="G3" s="47"/>
      <c r="H3" s="65" t="s">
        <v>6</v>
      </c>
      <c r="I3" s="66" t="s">
        <v>10</v>
      </c>
      <c r="J3" s="67" t="s">
        <v>11</v>
      </c>
    </row>
    <row r="4" spans="1:12" ht="28.8" x14ac:dyDescent="0.3">
      <c r="A4" s="7" t="s">
        <v>12</v>
      </c>
      <c r="B4" s="3">
        <v>75</v>
      </c>
      <c r="D4" s="12">
        <v>65</v>
      </c>
      <c r="E4" s="16">
        <f>SUM(D4-F4)</f>
        <v>5</v>
      </c>
      <c r="F4" s="2">
        <v>60</v>
      </c>
      <c r="G4" s="48"/>
      <c r="H4" s="3">
        <v>75</v>
      </c>
      <c r="I4" s="53">
        <f>H4*(1-L4)</f>
        <v>52.5</v>
      </c>
      <c r="J4" s="55">
        <f>H4*(1-K4)</f>
        <v>22.500000000000004</v>
      </c>
      <c r="K4" s="51">
        <v>0.7</v>
      </c>
      <c r="L4" s="51">
        <v>0.3</v>
      </c>
    </row>
    <row r="5" spans="1:12" x14ac:dyDescent="0.3">
      <c r="A5" s="7" t="s">
        <v>13</v>
      </c>
      <c r="B5" s="3">
        <v>90</v>
      </c>
      <c r="D5" s="12">
        <v>65</v>
      </c>
      <c r="E5" s="16">
        <f t="shared" ref="E5:E26" si="0">SUM(D5-F5)</f>
        <v>5</v>
      </c>
      <c r="F5" s="2">
        <v>60</v>
      </c>
      <c r="G5" s="48"/>
      <c r="H5" s="3">
        <v>90</v>
      </c>
      <c r="I5" s="53">
        <f t="shared" ref="I5:I26" si="1">H5*(1-L5)</f>
        <v>62.999999999999993</v>
      </c>
      <c r="J5" s="55">
        <f t="shared" ref="J5:J26" si="2">H5*(1-K5)</f>
        <v>27.000000000000004</v>
      </c>
      <c r="K5" s="51">
        <v>0.7</v>
      </c>
      <c r="L5" s="51">
        <v>0.3</v>
      </c>
    </row>
    <row r="6" spans="1:12" x14ac:dyDescent="0.3">
      <c r="A6" s="7" t="s">
        <v>14</v>
      </c>
      <c r="B6" s="3">
        <v>190</v>
      </c>
      <c r="D6" s="12">
        <v>150</v>
      </c>
      <c r="E6" s="16">
        <f t="shared" si="0"/>
        <v>90</v>
      </c>
      <c r="F6" s="2">
        <v>60</v>
      </c>
      <c r="G6" s="48"/>
      <c r="H6" s="3">
        <v>175</v>
      </c>
      <c r="I6" s="53">
        <f t="shared" si="1"/>
        <v>122.49999999999999</v>
      </c>
      <c r="J6" s="55">
        <f t="shared" si="2"/>
        <v>52.500000000000007</v>
      </c>
      <c r="K6" s="51">
        <v>0.7</v>
      </c>
      <c r="L6" s="51">
        <v>0.3</v>
      </c>
    </row>
    <row r="7" spans="1:12" x14ac:dyDescent="0.3">
      <c r="A7" s="7" t="s">
        <v>15</v>
      </c>
      <c r="B7" s="3">
        <v>195</v>
      </c>
      <c r="D7" s="12">
        <v>175</v>
      </c>
      <c r="E7" s="16">
        <f t="shared" si="0"/>
        <v>35</v>
      </c>
      <c r="F7" s="2">
        <v>140</v>
      </c>
      <c r="G7" s="48"/>
      <c r="H7" s="3">
        <v>100</v>
      </c>
      <c r="I7" s="53">
        <f t="shared" si="1"/>
        <v>70</v>
      </c>
      <c r="J7" s="55">
        <f t="shared" si="2"/>
        <v>30.000000000000004</v>
      </c>
      <c r="K7" s="51">
        <v>0.7</v>
      </c>
      <c r="L7" s="51">
        <v>0.3</v>
      </c>
    </row>
    <row r="8" spans="1:12" x14ac:dyDescent="0.3">
      <c r="A8" s="7" t="s">
        <v>16</v>
      </c>
      <c r="B8" s="3">
        <v>165</v>
      </c>
      <c r="D8" s="12">
        <v>165</v>
      </c>
      <c r="E8" s="16">
        <f t="shared" si="0"/>
        <v>105</v>
      </c>
      <c r="F8" s="2">
        <v>60</v>
      </c>
      <c r="G8" s="48"/>
      <c r="H8" s="3">
        <v>165</v>
      </c>
      <c r="I8" s="53">
        <f t="shared" si="1"/>
        <v>115.49999999999999</v>
      </c>
      <c r="J8" s="55">
        <f t="shared" si="2"/>
        <v>49.500000000000007</v>
      </c>
      <c r="K8" s="51">
        <v>0.7</v>
      </c>
      <c r="L8" s="51">
        <v>0.3</v>
      </c>
    </row>
    <row r="9" spans="1:12" x14ac:dyDescent="0.3">
      <c r="A9" s="7" t="s">
        <v>17</v>
      </c>
      <c r="B9" s="3">
        <v>1200</v>
      </c>
      <c r="D9" s="12">
        <v>1200</v>
      </c>
      <c r="E9" s="16">
        <f t="shared" si="0"/>
        <v>1140</v>
      </c>
      <c r="F9" s="2">
        <v>60</v>
      </c>
      <c r="G9" s="48"/>
      <c r="H9" s="3">
        <v>1200</v>
      </c>
      <c r="I9" s="53">
        <f t="shared" si="1"/>
        <v>840</v>
      </c>
      <c r="J9" s="55">
        <f t="shared" si="2"/>
        <v>360.00000000000006</v>
      </c>
      <c r="K9" s="51">
        <v>0.7</v>
      </c>
      <c r="L9" s="51">
        <v>0.3</v>
      </c>
    </row>
    <row r="10" spans="1:12" x14ac:dyDescent="0.3">
      <c r="A10" s="7" t="s">
        <v>18</v>
      </c>
      <c r="B10" s="3">
        <v>150</v>
      </c>
      <c r="D10" s="12">
        <v>150</v>
      </c>
      <c r="E10" s="16">
        <f t="shared" si="0"/>
        <v>90</v>
      </c>
      <c r="F10" s="2">
        <v>60</v>
      </c>
      <c r="G10" s="48"/>
      <c r="H10" s="3">
        <v>150</v>
      </c>
      <c r="I10" s="53">
        <f t="shared" si="1"/>
        <v>105</v>
      </c>
      <c r="J10" s="55">
        <f t="shared" si="2"/>
        <v>45.000000000000007</v>
      </c>
      <c r="K10" s="51">
        <v>0.7</v>
      </c>
      <c r="L10" s="51">
        <v>0.3</v>
      </c>
    </row>
    <row r="11" spans="1:12" x14ac:dyDescent="0.3">
      <c r="A11" s="7" t="s">
        <v>19</v>
      </c>
      <c r="B11" s="3">
        <v>190</v>
      </c>
      <c r="D11" s="12">
        <v>175</v>
      </c>
      <c r="E11" s="70" t="s">
        <v>20</v>
      </c>
      <c r="F11" s="2">
        <v>0</v>
      </c>
      <c r="G11" s="48"/>
      <c r="H11" s="3">
        <v>190</v>
      </c>
      <c r="I11" s="53">
        <f t="shared" si="1"/>
        <v>133</v>
      </c>
      <c r="J11" s="55">
        <f t="shared" si="2"/>
        <v>57.000000000000007</v>
      </c>
      <c r="K11" s="51">
        <v>0.7</v>
      </c>
      <c r="L11" s="51">
        <v>0.3</v>
      </c>
    </row>
    <row r="12" spans="1:12" x14ac:dyDescent="0.3">
      <c r="A12" s="7" t="s">
        <v>21</v>
      </c>
      <c r="B12" s="3">
        <v>375</v>
      </c>
      <c r="D12" s="12">
        <v>375</v>
      </c>
      <c r="E12" s="16">
        <f t="shared" si="0"/>
        <v>315</v>
      </c>
      <c r="F12" s="2">
        <v>60</v>
      </c>
      <c r="G12" s="48"/>
      <c r="H12" s="3">
        <v>375</v>
      </c>
      <c r="I12" s="53">
        <f t="shared" si="1"/>
        <v>262.5</v>
      </c>
      <c r="J12" s="55">
        <f t="shared" si="2"/>
        <v>112.50000000000001</v>
      </c>
      <c r="K12" s="51">
        <v>0.7</v>
      </c>
      <c r="L12" s="51">
        <v>0.3</v>
      </c>
    </row>
    <row r="13" spans="1:12" x14ac:dyDescent="0.3">
      <c r="A13" s="7" t="s">
        <v>22</v>
      </c>
      <c r="B13" s="3">
        <v>690</v>
      </c>
      <c r="D13" s="12">
        <v>690</v>
      </c>
      <c r="E13" s="16">
        <f t="shared" si="0"/>
        <v>550</v>
      </c>
      <c r="F13" s="2">
        <v>140</v>
      </c>
      <c r="G13" s="48"/>
      <c r="H13" s="3">
        <v>690</v>
      </c>
      <c r="I13" s="53">
        <f t="shared" si="1"/>
        <v>482.99999999999994</v>
      </c>
      <c r="J13" s="55">
        <f t="shared" si="2"/>
        <v>207.00000000000003</v>
      </c>
      <c r="K13" s="51">
        <v>0.7</v>
      </c>
      <c r="L13" s="51">
        <v>0.3</v>
      </c>
    </row>
    <row r="14" spans="1:12" x14ac:dyDescent="0.3">
      <c r="A14" s="7" t="s">
        <v>23</v>
      </c>
      <c r="B14" s="3">
        <v>75</v>
      </c>
      <c r="D14" s="12">
        <v>70</v>
      </c>
      <c r="E14" s="16">
        <f t="shared" si="0"/>
        <v>10</v>
      </c>
      <c r="F14" s="2">
        <v>60</v>
      </c>
      <c r="G14" s="48"/>
      <c r="H14" s="3">
        <v>75</v>
      </c>
      <c r="I14" s="53">
        <f t="shared" si="1"/>
        <v>52.5</v>
      </c>
      <c r="J14" s="55">
        <f t="shared" si="2"/>
        <v>22.500000000000004</v>
      </c>
      <c r="K14" s="51">
        <v>0.7</v>
      </c>
      <c r="L14" s="51">
        <v>0.3</v>
      </c>
    </row>
    <row r="15" spans="1:12" x14ac:dyDescent="0.3">
      <c r="A15" s="10" t="s">
        <v>24</v>
      </c>
      <c r="B15" s="3">
        <v>195</v>
      </c>
      <c r="D15" s="12">
        <v>170</v>
      </c>
      <c r="E15" s="16">
        <f t="shared" si="0"/>
        <v>30</v>
      </c>
      <c r="F15" s="2">
        <v>140</v>
      </c>
      <c r="G15" s="48"/>
      <c r="H15" s="3">
        <v>195</v>
      </c>
      <c r="I15" s="53">
        <f t="shared" si="1"/>
        <v>136.5</v>
      </c>
      <c r="J15" s="55">
        <f>H15*(1-K15)</f>
        <v>58.500000000000007</v>
      </c>
      <c r="K15" s="51">
        <v>0.7</v>
      </c>
      <c r="L15" s="51">
        <v>0.3</v>
      </c>
    </row>
    <row r="16" spans="1:12" x14ac:dyDescent="0.3">
      <c r="A16" s="7" t="s">
        <v>25</v>
      </c>
      <c r="B16" s="3">
        <v>100</v>
      </c>
      <c r="D16" s="12">
        <v>65</v>
      </c>
      <c r="E16" s="16">
        <f t="shared" si="0"/>
        <v>5</v>
      </c>
      <c r="F16" s="2">
        <v>60</v>
      </c>
      <c r="G16" s="48"/>
      <c r="H16" s="3">
        <v>100</v>
      </c>
      <c r="I16" s="53">
        <f t="shared" si="1"/>
        <v>70</v>
      </c>
      <c r="J16" s="55">
        <f t="shared" si="2"/>
        <v>30.000000000000004</v>
      </c>
      <c r="K16" s="51">
        <v>0.7</v>
      </c>
      <c r="L16" s="51">
        <v>0.3</v>
      </c>
    </row>
    <row r="17" spans="1:12" x14ac:dyDescent="0.3">
      <c r="A17" s="7" t="s">
        <v>26</v>
      </c>
      <c r="B17" s="3">
        <v>175</v>
      </c>
      <c r="D17" s="11">
        <v>150</v>
      </c>
      <c r="E17" s="16">
        <f t="shared" si="0"/>
        <v>90</v>
      </c>
      <c r="F17" s="2">
        <v>60</v>
      </c>
      <c r="G17" s="48"/>
      <c r="H17" s="3">
        <v>175</v>
      </c>
      <c r="I17" s="53">
        <f t="shared" si="1"/>
        <v>122.49999999999999</v>
      </c>
      <c r="J17" s="55">
        <f t="shared" si="2"/>
        <v>52.500000000000007</v>
      </c>
      <c r="K17" s="51">
        <v>0.7</v>
      </c>
      <c r="L17" s="51">
        <v>0.3</v>
      </c>
    </row>
    <row r="18" spans="1:12" x14ac:dyDescent="0.3">
      <c r="A18" s="7" t="s">
        <v>27</v>
      </c>
      <c r="B18" s="3">
        <v>325</v>
      </c>
      <c r="D18" s="11">
        <v>275</v>
      </c>
      <c r="E18" s="16">
        <f t="shared" si="0"/>
        <v>135</v>
      </c>
      <c r="F18" s="2">
        <v>140</v>
      </c>
      <c r="G18" s="48"/>
      <c r="H18" s="3">
        <v>325</v>
      </c>
      <c r="I18" s="53">
        <f t="shared" si="1"/>
        <v>227.49999999999997</v>
      </c>
      <c r="J18" s="55">
        <f t="shared" si="2"/>
        <v>97.500000000000014</v>
      </c>
      <c r="K18" s="51">
        <v>0.7</v>
      </c>
      <c r="L18" s="51">
        <v>0.3</v>
      </c>
    </row>
    <row r="19" spans="1:12" x14ac:dyDescent="0.3">
      <c r="A19" s="41" t="s">
        <v>28</v>
      </c>
      <c r="B19" s="3">
        <v>1500</v>
      </c>
      <c r="D19" s="11">
        <v>1500</v>
      </c>
      <c r="E19" s="16">
        <f t="shared" si="0"/>
        <v>900</v>
      </c>
      <c r="F19" s="2">
        <v>600</v>
      </c>
      <c r="G19" s="48"/>
      <c r="H19" s="3">
        <v>1500</v>
      </c>
      <c r="I19" s="53">
        <f t="shared" si="1"/>
        <v>1050</v>
      </c>
      <c r="J19" s="55">
        <f t="shared" si="2"/>
        <v>450.00000000000006</v>
      </c>
      <c r="K19" s="51">
        <v>0.7</v>
      </c>
      <c r="L19" s="51">
        <v>0.3</v>
      </c>
    </row>
    <row r="20" spans="1:12" x14ac:dyDescent="0.3">
      <c r="A20" s="1" t="s">
        <v>29</v>
      </c>
      <c r="B20" s="3">
        <v>525</v>
      </c>
      <c r="D20" s="12">
        <v>475</v>
      </c>
      <c r="E20" s="16">
        <f t="shared" si="0"/>
        <v>235</v>
      </c>
      <c r="F20" s="2">
        <v>240</v>
      </c>
      <c r="G20" s="48"/>
      <c r="H20" s="3">
        <v>525</v>
      </c>
      <c r="I20" s="53">
        <f t="shared" si="1"/>
        <v>367.5</v>
      </c>
      <c r="J20" s="55">
        <f t="shared" si="2"/>
        <v>157.50000000000003</v>
      </c>
      <c r="K20" s="51">
        <v>0.7</v>
      </c>
      <c r="L20" s="51">
        <v>0.3</v>
      </c>
    </row>
    <row r="21" spans="1:12" x14ac:dyDescent="0.3">
      <c r="A21" s="39" t="s">
        <v>30</v>
      </c>
      <c r="B21" s="3">
        <v>325</v>
      </c>
      <c r="D21" s="12">
        <v>295</v>
      </c>
      <c r="E21" s="16">
        <f t="shared" si="0"/>
        <v>175</v>
      </c>
      <c r="F21" s="2">
        <v>120</v>
      </c>
      <c r="G21" s="48"/>
      <c r="H21" s="3">
        <v>325</v>
      </c>
      <c r="I21" s="53">
        <f t="shared" si="1"/>
        <v>227.49999999999997</v>
      </c>
      <c r="J21" s="55">
        <f t="shared" si="2"/>
        <v>97.500000000000014</v>
      </c>
      <c r="K21" s="51">
        <v>0.7</v>
      </c>
      <c r="L21" s="51">
        <v>0.3</v>
      </c>
    </row>
    <row r="22" spans="1:12" x14ac:dyDescent="0.3">
      <c r="A22" s="45" t="s">
        <v>31</v>
      </c>
      <c r="B22" s="61">
        <v>135</v>
      </c>
      <c r="D22" s="60">
        <v>100</v>
      </c>
      <c r="E22" s="58">
        <f t="shared" si="0"/>
        <v>-40</v>
      </c>
      <c r="F22" s="59">
        <v>140</v>
      </c>
      <c r="G22" s="48"/>
      <c r="H22" s="3">
        <v>135</v>
      </c>
      <c r="I22" s="53">
        <f t="shared" si="1"/>
        <v>94.5</v>
      </c>
      <c r="J22" s="55">
        <f t="shared" si="2"/>
        <v>40.500000000000007</v>
      </c>
      <c r="K22" s="51">
        <v>0.7</v>
      </c>
      <c r="L22" s="51">
        <v>0.3</v>
      </c>
    </row>
    <row r="23" spans="1:12" x14ac:dyDescent="0.3">
      <c r="A23" s="10" t="s">
        <v>32</v>
      </c>
      <c r="B23" s="3">
        <v>150</v>
      </c>
      <c r="D23" s="12">
        <v>160</v>
      </c>
      <c r="E23" s="16">
        <f t="shared" si="0"/>
        <v>20</v>
      </c>
      <c r="F23" s="2">
        <v>140</v>
      </c>
      <c r="G23" s="48"/>
      <c r="H23" s="3">
        <v>150</v>
      </c>
      <c r="I23" s="53">
        <f t="shared" si="1"/>
        <v>105</v>
      </c>
      <c r="J23" s="55">
        <f t="shared" si="2"/>
        <v>45.000000000000007</v>
      </c>
      <c r="K23" s="51">
        <v>0.7</v>
      </c>
      <c r="L23" s="51">
        <v>0.3</v>
      </c>
    </row>
    <row r="24" spans="1:12" x14ac:dyDescent="0.3">
      <c r="A24" s="1" t="s">
        <v>33</v>
      </c>
      <c r="B24" s="3">
        <v>80</v>
      </c>
      <c r="D24" s="12">
        <v>68</v>
      </c>
      <c r="E24" s="16">
        <f t="shared" si="0"/>
        <v>8</v>
      </c>
      <c r="F24" s="2">
        <v>60</v>
      </c>
      <c r="G24" s="48"/>
      <c r="H24" s="3">
        <v>80</v>
      </c>
      <c r="I24" s="53">
        <f t="shared" si="1"/>
        <v>56</v>
      </c>
      <c r="J24" s="55">
        <f>H24*(1-K24)</f>
        <v>24.000000000000004</v>
      </c>
      <c r="K24" s="51">
        <v>0.7</v>
      </c>
      <c r="L24" s="51">
        <v>0.3</v>
      </c>
    </row>
    <row r="25" spans="1:12" x14ac:dyDescent="0.3">
      <c r="A25" s="39" t="s">
        <v>34</v>
      </c>
      <c r="B25" s="3">
        <v>275</v>
      </c>
      <c r="D25" s="12">
        <v>620</v>
      </c>
      <c r="E25" s="16">
        <f t="shared" si="0"/>
        <v>480</v>
      </c>
      <c r="F25" s="2">
        <v>140</v>
      </c>
      <c r="G25" s="48"/>
      <c r="H25" s="3">
        <v>275</v>
      </c>
      <c r="I25" s="53">
        <f t="shared" si="1"/>
        <v>192.5</v>
      </c>
      <c r="J25" s="55">
        <f t="shared" si="2"/>
        <v>82.500000000000014</v>
      </c>
      <c r="K25" s="51">
        <v>0.7</v>
      </c>
      <c r="L25" s="51">
        <v>0.3</v>
      </c>
    </row>
    <row r="26" spans="1:12" x14ac:dyDescent="0.3">
      <c r="A26" s="7" t="s">
        <v>35</v>
      </c>
      <c r="B26" s="3">
        <v>75</v>
      </c>
      <c r="D26" s="12">
        <v>70</v>
      </c>
      <c r="E26" s="16">
        <f t="shared" si="0"/>
        <v>10</v>
      </c>
      <c r="F26" s="2">
        <v>60</v>
      </c>
      <c r="G26" s="48"/>
      <c r="H26" s="3">
        <v>75</v>
      </c>
      <c r="I26" s="53">
        <f t="shared" si="1"/>
        <v>52.5</v>
      </c>
      <c r="J26" s="55">
        <f t="shared" si="2"/>
        <v>22.500000000000004</v>
      </c>
      <c r="K26" s="51">
        <v>0.7</v>
      </c>
      <c r="L26" s="51">
        <v>0.3</v>
      </c>
    </row>
    <row r="27" spans="1:12" x14ac:dyDescent="0.3">
      <c r="A27" s="18"/>
      <c r="B27" s="6"/>
      <c r="C27" s="5"/>
      <c r="D27" s="5"/>
      <c r="E27" s="19"/>
      <c r="H27" s="6"/>
      <c r="J27" s="6"/>
    </row>
    <row r="28" spans="1:12" ht="76.5" customHeight="1" x14ac:dyDescent="0.6">
      <c r="A28" s="36" t="s">
        <v>36</v>
      </c>
      <c r="B28" s="14" t="s">
        <v>6</v>
      </c>
      <c r="D28" s="21" t="s">
        <v>37</v>
      </c>
      <c r="E28" s="17" t="s">
        <v>8</v>
      </c>
      <c r="F28" s="14" t="s">
        <v>38</v>
      </c>
      <c r="G28" s="47"/>
      <c r="H28" s="14" t="s">
        <v>6</v>
      </c>
      <c r="I28" s="56" t="s">
        <v>10</v>
      </c>
      <c r="J28" s="57" t="s">
        <v>11</v>
      </c>
    </row>
    <row r="29" spans="1:12" x14ac:dyDescent="0.3">
      <c r="A29" s="37" t="s">
        <v>39</v>
      </c>
      <c r="B29" s="20">
        <v>48</v>
      </c>
      <c r="D29" s="22">
        <v>38</v>
      </c>
      <c r="E29" s="23"/>
      <c r="F29" s="20">
        <v>0</v>
      </c>
      <c r="G29" s="49"/>
      <c r="H29" s="20">
        <v>48</v>
      </c>
      <c r="I29" s="53">
        <f t="shared" ref="I29:I40" si="3">H29*(1-L29)</f>
        <v>33.599999999999994</v>
      </c>
      <c r="J29" s="53">
        <f>H29*(1-K29)</f>
        <v>14.400000000000002</v>
      </c>
      <c r="K29" s="51">
        <v>0.7</v>
      </c>
      <c r="L29" s="51">
        <v>0.3</v>
      </c>
    </row>
    <row r="30" spans="1:12" x14ac:dyDescent="0.3">
      <c r="A30" s="7" t="s">
        <v>40</v>
      </c>
      <c r="B30" s="20">
        <v>190</v>
      </c>
      <c r="D30" s="22">
        <v>175</v>
      </c>
      <c r="E30" s="16"/>
      <c r="F30" s="20">
        <v>30</v>
      </c>
      <c r="G30" s="49"/>
      <c r="H30" s="20">
        <v>190</v>
      </c>
      <c r="I30" s="53">
        <f t="shared" si="3"/>
        <v>133</v>
      </c>
      <c r="J30" s="53">
        <f t="shared" ref="J30:J40" si="4">H30*(1-K30)</f>
        <v>57.000000000000007</v>
      </c>
      <c r="K30" s="51">
        <v>0.7</v>
      </c>
      <c r="L30" s="51">
        <v>0.3</v>
      </c>
    </row>
    <row r="31" spans="1:12" x14ac:dyDescent="0.3">
      <c r="A31" s="38" t="s">
        <v>41</v>
      </c>
      <c r="B31" s="20">
        <v>150</v>
      </c>
      <c r="D31" s="22">
        <v>120</v>
      </c>
      <c r="E31" s="16"/>
      <c r="F31" s="20">
        <v>30</v>
      </c>
      <c r="G31" s="49"/>
      <c r="H31" s="20">
        <v>150</v>
      </c>
      <c r="I31" s="53">
        <f t="shared" si="3"/>
        <v>105</v>
      </c>
      <c r="J31" s="53">
        <f t="shared" si="4"/>
        <v>45.000000000000007</v>
      </c>
      <c r="K31" s="51">
        <v>0.7</v>
      </c>
      <c r="L31" s="51">
        <v>0.3</v>
      </c>
    </row>
    <row r="32" spans="1:12" x14ac:dyDescent="0.3">
      <c r="A32" s="39" t="s">
        <v>42</v>
      </c>
      <c r="B32" s="20">
        <v>190</v>
      </c>
      <c r="D32" s="22">
        <v>165</v>
      </c>
      <c r="E32" s="16"/>
      <c r="F32" s="20">
        <v>30</v>
      </c>
      <c r="G32" s="49"/>
      <c r="H32" s="20">
        <v>190</v>
      </c>
      <c r="I32" s="53">
        <f t="shared" si="3"/>
        <v>133</v>
      </c>
      <c r="J32" s="53">
        <f t="shared" si="4"/>
        <v>57.000000000000007</v>
      </c>
      <c r="K32" s="51">
        <v>0.7</v>
      </c>
      <c r="L32" s="51">
        <v>0.3</v>
      </c>
    </row>
    <row r="33" spans="1:12" x14ac:dyDescent="0.3">
      <c r="A33" s="7" t="s">
        <v>43</v>
      </c>
      <c r="B33" s="20">
        <v>550</v>
      </c>
      <c r="D33" s="22">
        <v>485</v>
      </c>
      <c r="E33" s="16"/>
      <c r="F33" s="20">
        <v>120</v>
      </c>
      <c r="G33" s="49"/>
      <c r="H33" s="20">
        <v>550</v>
      </c>
      <c r="I33" s="53">
        <f t="shared" si="3"/>
        <v>385</v>
      </c>
      <c r="J33" s="53">
        <f t="shared" si="4"/>
        <v>165.00000000000003</v>
      </c>
      <c r="K33" s="51">
        <v>0.7</v>
      </c>
      <c r="L33" s="51">
        <v>0.3</v>
      </c>
    </row>
    <row r="34" spans="1:12" x14ac:dyDescent="0.3">
      <c r="A34" s="10" t="s">
        <v>44</v>
      </c>
      <c r="B34" s="20">
        <v>550</v>
      </c>
      <c r="D34" s="22">
        <v>485</v>
      </c>
      <c r="E34" s="16"/>
      <c r="F34" s="20">
        <v>120</v>
      </c>
      <c r="G34" s="49"/>
      <c r="H34" s="20">
        <v>550</v>
      </c>
      <c r="I34" s="53">
        <f t="shared" si="3"/>
        <v>385</v>
      </c>
      <c r="J34" s="53">
        <f t="shared" si="4"/>
        <v>165.00000000000003</v>
      </c>
      <c r="K34" s="51">
        <v>0.7</v>
      </c>
      <c r="L34" s="51">
        <v>0.3</v>
      </c>
    </row>
    <row r="35" spans="1:12" x14ac:dyDescent="0.3">
      <c r="A35" s="39" t="s">
        <v>45</v>
      </c>
      <c r="B35" s="20">
        <v>299</v>
      </c>
      <c r="D35" s="22">
        <v>250</v>
      </c>
      <c r="E35" s="16"/>
      <c r="F35" s="20">
        <v>65</v>
      </c>
      <c r="G35" s="49"/>
      <c r="H35" s="20">
        <v>299</v>
      </c>
      <c r="I35" s="53">
        <f t="shared" si="3"/>
        <v>209.29999999999998</v>
      </c>
      <c r="J35" s="53">
        <f t="shared" si="4"/>
        <v>89.700000000000017</v>
      </c>
      <c r="K35" s="51">
        <v>0.7</v>
      </c>
      <c r="L35" s="51">
        <v>0.3</v>
      </c>
    </row>
    <row r="36" spans="1:12" x14ac:dyDescent="0.3">
      <c r="A36" s="10" t="s">
        <v>46</v>
      </c>
      <c r="B36" s="20">
        <v>290</v>
      </c>
      <c r="D36" s="22">
        <v>240</v>
      </c>
      <c r="E36" s="16"/>
      <c r="F36" s="20">
        <v>70</v>
      </c>
      <c r="G36" s="49"/>
      <c r="H36" s="20">
        <v>290</v>
      </c>
      <c r="I36" s="53">
        <f t="shared" si="3"/>
        <v>203</v>
      </c>
      <c r="J36" s="53">
        <f t="shared" si="4"/>
        <v>87.000000000000014</v>
      </c>
      <c r="K36" s="51">
        <v>0.7</v>
      </c>
      <c r="L36" s="51">
        <v>0.3</v>
      </c>
    </row>
    <row r="37" spans="1:12" x14ac:dyDescent="0.3">
      <c r="A37" s="39" t="s">
        <v>47</v>
      </c>
      <c r="B37" s="20">
        <v>225</v>
      </c>
      <c r="D37" s="22">
        <v>200</v>
      </c>
      <c r="E37" s="16"/>
      <c r="F37" s="20">
        <v>35</v>
      </c>
      <c r="G37" s="49"/>
      <c r="H37" s="20">
        <v>225</v>
      </c>
      <c r="I37" s="53">
        <f t="shared" si="3"/>
        <v>157.5</v>
      </c>
      <c r="J37" s="53">
        <f t="shared" si="4"/>
        <v>67.500000000000014</v>
      </c>
      <c r="K37" s="51">
        <v>0.7</v>
      </c>
      <c r="L37" s="51">
        <v>0.3</v>
      </c>
    </row>
    <row r="38" spans="1:12" x14ac:dyDescent="0.3">
      <c r="A38" s="40" t="s">
        <v>48</v>
      </c>
      <c r="B38" s="20">
        <v>225</v>
      </c>
      <c r="D38" s="22">
        <v>200</v>
      </c>
      <c r="E38" s="16"/>
      <c r="F38" s="20">
        <v>30</v>
      </c>
      <c r="G38" s="49"/>
      <c r="H38" s="20">
        <v>225</v>
      </c>
      <c r="I38" s="53">
        <f t="shared" si="3"/>
        <v>157.5</v>
      </c>
      <c r="J38" s="53">
        <f t="shared" si="4"/>
        <v>67.500000000000014</v>
      </c>
      <c r="K38" s="51">
        <v>0.7</v>
      </c>
      <c r="L38" s="51">
        <v>0.3</v>
      </c>
    </row>
    <row r="39" spans="1:12" x14ac:dyDescent="0.3">
      <c r="A39" s="7" t="s">
        <v>49</v>
      </c>
      <c r="B39" s="20">
        <v>365</v>
      </c>
      <c r="D39" s="22">
        <v>300</v>
      </c>
      <c r="E39" s="16"/>
      <c r="F39" s="20">
        <v>70</v>
      </c>
      <c r="G39" s="49"/>
      <c r="H39" s="20">
        <v>365</v>
      </c>
      <c r="I39" s="53">
        <f t="shared" si="3"/>
        <v>255.49999999999997</v>
      </c>
      <c r="J39" s="53">
        <f t="shared" si="4"/>
        <v>109.50000000000001</v>
      </c>
      <c r="K39" s="51">
        <v>0.7</v>
      </c>
      <c r="L39" s="51">
        <v>0.3</v>
      </c>
    </row>
    <row r="40" spans="1:12" x14ac:dyDescent="0.3">
      <c r="A40" s="7" t="s">
        <v>50</v>
      </c>
      <c r="B40" s="20">
        <v>365</v>
      </c>
      <c r="D40" s="22">
        <v>300</v>
      </c>
      <c r="E40" s="16"/>
      <c r="F40" s="20">
        <v>70</v>
      </c>
      <c r="G40" s="49"/>
      <c r="H40" s="20">
        <v>365</v>
      </c>
      <c r="I40" s="53">
        <f t="shared" si="3"/>
        <v>255.49999999999997</v>
      </c>
      <c r="J40" s="53">
        <f t="shared" si="4"/>
        <v>109.50000000000001</v>
      </c>
      <c r="K40" s="51">
        <v>0.7</v>
      </c>
      <c r="L40" s="51">
        <v>0.3</v>
      </c>
    </row>
    <row r="41" spans="1:12" x14ac:dyDescent="0.3">
      <c r="A41" s="122"/>
      <c r="B41" s="122"/>
      <c r="C41" s="122"/>
    </row>
    <row r="42" spans="1:12" ht="87" x14ac:dyDescent="0.45">
      <c r="A42" s="30" t="s">
        <v>51</v>
      </c>
      <c r="B42" s="14" t="s">
        <v>6</v>
      </c>
      <c r="D42" s="21" t="s">
        <v>37</v>
      </c>
      <c r="E42" s="15"/>
      <c r="F42" s="14" t="s">
        <v>38</v>
      </c>
      <c r="G42" s="47"/>
      <c r="H42" s="14" t="s">
        <v>6</v>
      </c>
      <c r="I42" s="52" t="s">
        <v>10</v>
      </c>
      <c r="J42" s="54" t="s">
        <v>11</v>
      </c>
    </row>
    <row r="43" spans="1:12" x14ac:dyDescent="0.3">
      <c r="A43" s="7" t="s">
        <v>52</v>
      </c>
      <c r="B43" s="16">
        <v>125</v>
      </c>
      <c r="D43" s="11">
        <v>100</v>
      </c>
      <c r="E43" s="16"/>
      <c r="F43" s="16">
        <v>0</v>
      </c>
      <c r="G43" s="19"/>
      <c r="H43" s="16">
        <v>125</v>
      </c>
      <c r="I43" s="53">
        <f t="shared" ref="I43:I59" si="5">H43*(1-L43)</f>
        <v>87.5</v>
      </c>
      <c r="J43" s="53">
        <f t="shared" ref="J43" si="6">H43*(1-K43)</f>
        <v>37.500000000000007</v>
      </c>
      <c r="K43" s="51">
        <v>0.7</v>
      </c>
      <c r="L43" s="51">
        <v>0.3</v>
      </c>
    </row>
    <row r="44" spans="1:12" x14ac:dyDescent="0.3">
      <c r="A44" s="8" t="s">
        <v>53</v>
      </c>
      <c r="B44" s="16">
        <v>165</v>
      </c>
      <c r="D44" s="12">
        <v>165</v>
      </c>
      <c r="E44" s="16"/>
      <c r="F44" s="16">
        <v>0</v>
      </c>
      <c r="G44" s="19"/>
      <c r="H44" s="16">
        <v>165</v>
      </c>
      <c r="I44" s="53">
        <f t="shared" si="5"/>
        <v>115.49999999999999</v>
      </c>
      <c r="J44" s="53">
        <f>H44*(1-K44)</f>
        <v>49.500000000000007</v>
      </c>
      <c r="K44" s="51">
        <v>0.7</v>
      </c>
      <c r="L44" s="51">
        <v>0.3</v>
      </c>
    </row>
    <row r="45" spans="1:12" x14ac:dyDescent="0.3">
      <c r="A45" s="8" t="s">
        <v>54</v>
      </c>
      <c r="B45" s="16">
        <v>145</v>
      </c>
      <c r="D45" s="12">
        <v>125</v>
      </c>
      <c r="E45" s="16"/>
      <c r="F45" s="16">
        <v>0</v>
      </c>
      <c r="G45" s="19"/>
      <c r="H45" s="16">
        <v>145</v>
      </c>
      <c r="I45" s="53">
        <f t="shared" si="5"/>
        <v>101.5</v>
      </c>
      <c r="J45" s="53">
        <f t="shared" ref="J45:J59" si="7">H45*(1-K45)</f>
        <v>43.500000000000007</v>
      </c>
      <c r="K45" s="51">
        <v>0.7</v>
      </c>
      <c r="L45" s="51">
        <v>0.3</v>
      </c>
    </row>
    <row r="46" spans="1:12" x14ac:dyDescent="0.3">
      <c r="A46" s="7" t="s">
        <v>55</v>
      </c>
      <c r="B46" s="16">
        <v>295</v>
      </c>
      <c r="D46" s="11">
        <v>235</v>
      </c>
      <c r="E46" s="16"/>
      <c r="F46" s="16">
        <v>0</v>
      </c>
      <c r="G46" s="19"/>
      <c r="H46" s="16">
        <v>295</v>
      </c>
      <c r="I46" s="53">
        <f t="shared" si="5"/>
        <v>206.5</v>
      </c>
      <c r="J46" s="53">
        <f t="shared" si="7"/>
        <v>88.500000000000014</v>
      </c>
      <c r="K46" s="51">
        <v>0.7</v>
      </c>
      <c r="L46" s="51">
        <v>0.3</v>
      </c>
    </row>
    <row r="47" spans="1:12" x14ac:dyDescent="0.3">
      <c r="A47" s="7" t="s">
        <v>56</v>
      </c>
      <c r="B47" s="16" t="s">
        <v>57</v>
      </c>
      <c r="D47" s="11" t="s">
        <v>57</v>
      </c>
      <c r="E47" s="16"/>
      <c r="F47" s="16">
        <v>0</v>
      </c>
      <c r="G47" s="19"/>
      <c r="H47" s="16" t="s">
        <v>57</v>
      </c>
      <c r="I47" s="53" t="e">
        <f t="shared" si="5"/>
        <v>#VALUE!</v>
      </c>
      <c r="J47" s="53" t="e">
        <f t="shared" si="7"/>
        <v>#VALUE!</v>
      </c>
      <c r="K47" s="51">
        <v>0.7</v>
      </c>
      <c r="L47" s="51">
        <v>0.3</v>
      </c>
    </row>
    <row r="48" spans="1:12" x14ac:dyDescent="0.3">
      <c r="A48" s="7" t="s">
        <v>58</v>
      </c>
      <c r="B48" s="16" t="s">
        <v>57</v>
      </c>
      <c r="D48" s="11">
        <v>50</v>
      </c>
      <c r="E48" s="16"/>
      <c r="F48" s="16">
        <v>0</v>
      </c>
      <c r="G48" s="19"/>
      <c r="H48" s="16" t="s">
        <v>57</v>
      </c>
      <c r="I48" s="53" t="e">
        <f t="shared" si="5"/>
        <v>#VALUE!</v>
      </c>
      <c r="J48" s="53" t="e">
        <f t="shared" si="7"/>
        <v>#VALUE!</v>
      </c>
      <c r="K48" s="51">
        <v>0.7</v>
      </c>
      <c r="L48" s="51">
        <v>0.3</v>
      </c>
    </row>
    <row r="49" spans="1:12" x14ac:dyDescent="0.3">
      <c r="A49" s="9" t="s">
        <v>59</v>
      </c>
      <c r="B49" s="16">
        <v>48</v>
      </c>
      <c r="D49" s="12">
        <v>38</v>
      </c>
      <c r="E49" s="25"/>
      <c r="F49" s="16">
        <v>0</v>
      </c>
      <c r="G49" s="19"/>
      <c r="H49" s="16">
        <v>48</v>
      </c>
      <c r="I49" s="53">
        <f t="shared" si="5"/>
        <v>33.599999999999994</v>
      </c>
      <c r="J49" s="53">
        <f t="shared" si="7"/>
        <v>14.400000000000002</v>
      </c>
      <c r="K49" s="51">
        <v>0.7</v>
      </c>
      <c r="L49" s="51">
        <v>0.3</v>
      </c>
    </row>
    <row r="50" spans="1:12" x14ac:dyDescent="0.3">
      <c r="A50" s="10" t="s">
        <v>60</v>
      </c>
      <c r="B50" s="16">
        <v>100</v>
      </c>
      <c r="D50" s="12">
        <v>50</v>
      </c>
      <c r="E50" s="16"/>
      <c r="F50" s="16">
        <v>0</v>
      </c>
      <c r="G50" s="19"/>
      <c r="H50" s="16">
        <v>100</v>
      </c>
      <c r="I50" s="53">
        <f t="shared" si="5"/>
        <v>70</v>
      </c>
      <c r="J50" s="53">
        <f t="shared" si="7"/>
        <v>30.000000000000004</v>
      </c>
      <c r="K50" s="51">
        <v>0.7</v>
      </c>
      <c r="L50" s="51">
        <v>0.3</v>
      </c>
    </row>
    <row r="51" spans="1:12" x14ac:dyDescent="0.3">
      <c r="A51" s="10" t="s">
        <v>61</v>
      </c>
      <c r="B51" s="16">
        <v>45</v>
      </c>
      <c r="D51" s="12">
        <v>45</v>
      </c>
      <c r="E51" s="16"/>
      <c r="F51" s="16">
        <v>0</v>
      </c>
      <c r="G51" s="19"/>
      <c r="H51" s="16">
        <v>45</v>
      </c>
      <c r="I51" s="53">
        <f t="shared" si="5"/>
        <v>31.499999999999996</v>
      </c>
      <c r="J51" s="53">
        <f t="shared" si="7"/>
        <v>13.500000000000002</v>
      </c>
      <c r="K51" s="51">
        <v>0.7</v>
      </c>
      <c r="L51" s="51">
        <v>0.3</v>
      </c>
    </row>
    <row r="52" spans="1:12" x14ac:dyDescent="0.3">
      <c r="A52" s="10" t="s">
        <v>62</v>
      </c>
      <c r="B52" s="16">
        <v>200</v>
      </c>
      <c r="D52" s="12">
        <v>150</v>
      </c>
      <c r="E52" s="16"/>
      <c r="F52" s="16">
        <v>0</v>
      </c>
      <c r="G52" s="19"/>
      <c r="H52" s="16">
        <v>175</v>
      </c>
      <c r="I52" s="53">
        <f t="shared" si="5"/>
        <v>122.49999999999999</v>
      </c>
      <c r="J52" s="53">
        <f t="shared" si="7"/>
        <v>52.500000000000007</v>
      </c>
      <c r="K52" s="51">
        <v>0.7</v>
      </c>
      <c r="L52" s="51">
        <v>0.3</v>
      </c>
    </row>
    <row r="53" spans="1:12" x14ac:dyDescent="0.3">
      <c r="A53" s="7" t="s">
        <v>63</v>
      </c>
      <c r="B53" s="16">
        <v>75</v>
      </c>
      <c r="D53" s="12">
        <v>50</v>
      </c>
      <c r="E53" s="16"/>
      <c r="F53" s="16">
        <v>0</v>
      </c>
      <c r="G53" s="19"/>
      <c r="H53" s="16">
        <v>75</v>
      </c>
      <c r="I53" s="53">
        <f t="shared" si="5"/>
        <v>52.5</v>
      </c>
      <c r="J53" s="53">
        <f t="shared" si="7"/>
        <v>22.500000000000004</v>
      </c>
      <c r="K53" s="51">
        <v>0.7</v>
      </c>
      <c r="L53" s="51">
        <v>0.3</v>
      </c>
    </row>
    <row r="54" spans="1:12" x14ac:dyDescent="0.3">
      <c r="A54" s="7" t="s">
        <v>64</v>
      </c>
      <c r="B54" s="16">
        <v>95</v>
      </c>
      <c r="D54" s="12">
        <v>60</v>
      </c>
      <c r="E54" s="16"/>
      <c r="F54" s="16">
        <v>0</v>
      </c>
      <c r="G54" s="19"/>
      <c r="H54" s="16">
        <v>95</v>
      </c>
      <c r="I54" s="53">
        <f t="shared" si="5"/>
        <v>66.5</v>
      </c>
      <c r="J54" s="53">
        <f t="shared" si="7"/>
        <v>28.500000000000004</v>
      </c>
      <c r="K54" s="51">
        <v>0.7</v>
      </c>
      <c r="L54" s="51">
        <v>0.3</v>
      </c>
    </row>
    <row r="55" spans="1:12" x14ac:dyDescent="0.3">
      <c r="A55" s="7" t="s">
        <v>65</v>
      </c>
      <c r="B55" s="16" t="s">
        <v>57</v>
      </c>
      <c r="D55" s="12" t="s">
        <v>57</v>
      </c>
      <c r="E55" s="16"/>
      <c r="F55" s="16">
        <v>0</v>
      </c>
      <c r="G55" s="19"/>
      <c r="H55" s="16" t="s">
        <v>57</v>
      </c>
      <c r="I55" s="53" t="e">
        <f t="shared" si="5"/>
        <v>#VALUE!</v>
      </c>
      <c r="J55" s="53" t="e">
        <f t="shared" si="7"/>
        <v>#VALUE!</v>
      </c>
      <c r="K55" s="51">
        <v>0.7</v>
      </c>
      <c r="L55" s="51">
        <v>0.3</v>
      </c>
    </row>
    <row r="56" spans="1:12" x14ac:dyDescent="0.3">
      <c r="A56" s="7" t="s">
        <v>66</v>
      </c>
      <c r="B56" s="16" t="s">
        <v>57</v>
      </c>
      <c r="D56" s="11" t="s">
        <v>67</v>
      </c>
      <c r="E56" s="16"/>
      <c r="F56" s="16">
        <v>0</v>
      </c>
      <c r="G56" s="19"/>
      <c r="H56" s="16" t="s">
        <v>57</v>
      </c>
      <c r="I56" s="53" t="e">
        <f t="shared" si="5"/>
        <v>#VALUE!</v>
      </c>
      <c r="J56" s="53" t="e">
        <f t="shared" si="7"/>
        <v>#VALUE!</v>
      </c>
      <c r="K56" s="51">
        <v>0.7</v>
      </c>
      <c r="L56" s="51">
        <v>0.3</v>
      </c>
    </row>
    <row r="57" spans="1:12" x14ac:dyDescent="0.3">
      <c r="A57" s="7" t="s">
        <v>68</v>
      </c>
      <c r="B57" s="16">
        <v>75</v>
      </c>
      <c r="D57" s="12">
        <v>50</v>
      </c>
      <c r="E57" s="16"/>
      <c r="F57" s="16">
        <v>0</v>
      </c>
      <c r="G57" s="19"/>
      <c r="H57" s="16">
        <v>75</v>
      </c>
      <c r="I57" s="53">
        <f t="shared" si="5"/>
        <v>52.5</v>
      </c>
      <c r="J57" s="53">
        <f t="shared" si="7"/>
        <v>22.500000000000004</v>
      </c>
      <c r="K57" s="51">
        <v>0.7</v>
      </c>
      <c r="L57" s="51">
        <v>0.3</v>
      </c>
    </row>
    <row r="58" spans="1:12" x14ac:dyDescent="0.3">
      <c r="A58" s="7" t="s">
        <v>69</v>
      </c>
      <c r="B58" s="16">
        <v>75</v>
      </c>
      <c r="D58" s="12">
        <v>50</v>
      </c>
      <c r="E58" s="16"/>
      <c r="F58" s="16">
        <v>0</v>
      </c>
      <c r="G58" s="19"/>
      <c r="H58" s="16">
        <v>75</v>
      </c>
      <c r="I58" s="53">
        <f t="shared" si="5"/>
        <v>52.5</v>
      </c>
      <c r="J58" s="53">
        <f t="shared" si="7"/>
        <v>22.500000000000004</v>
      </c>
      <c r="K58" s="51">
        <v>0.7</v>
      </c>
      <c r="L58" s="51">
        <v>0.3</v>
      </c>
    </row>
    <row r="59" spans="1:12" x14ac:dyDescent="0.3">
      <c r="A59" s="7" t="s">
        <v>70</v>
      </c>
      <c r="B59" s="16">
        <v>75</v>
      </c>
      <c r="D59" s="12">
        <v>50</v>
      </c>
      <c r="E59" s="16"/>
      <c r="F59" s="16">
        <v>0</v>
      </c>
      <c r="G59" s="19"/>
      <c r="H59" s="16">
        <v>75</v>
      </c>
      <c r="I59" s="53">
        <f t="shared" si="5"/>
        <v>52.5</v>
      </c>
      <c r="J59" s="53">
        <f t="shared" si="7"/>
        <v>22.500000000000004</v>
      </c>
      <c r="K59" s="51">
        <v>0.7</v>
      </c>
      <c r="L59" s="51">
        <v>0.3</v>
      </c>
    </row>
    <row r="60" spans="1:12" x14ac:dyDescent="0.3">
      <c r="B60" s="4"/>
      <c r="H60" s="4"/>
    </row>
    <row r="61" spans="1:12" ht="88.8" x14ac:dyDescent="0.6">
      <c r="A61" s="31" t="s">
        <v>71</v>
      </c>
      <c r="B61" s="14" t="s">
        <v>6</v>
      </c>
      <c r="D61" s="21" t="s">
        <v>37</v>
      </c>
      <c r="E61" s="17" t="s">
        <v>8</v>
      </c>
      <c r="F61" s="14" t="s">
        <v>38</v>
      </c>
      <c r="G61" s="47"/>
      <c r="H61" s="14" t="s">
        <v>6</v>
      </c>
      <c r="I61" s="52" t="s">
        <v>10</v>
      </c>
      <c r="J61" s="54" t="s">
        <v>11</v>
      </c>
    </row>
    <row r="62" spans="1:12" ht="18" x14ac:dyDescent="0.35">
      <c r="A62" s="32" t="s">
        <v>72</v>
      </c>
      <c r="B62" s="16">
        <v>995</v>
      </c>
      <c r="D62" s="33">
        <v>900</v>
      </c>
      <c r="E62" s="16">
        <v>300</v>
      </c>
      <c r="F62" s="24">
        <v>600</v>
      </c>
      <c r="G62" s="50"/>
      <c r="H62" s="16">
        <v>995</v>
      </c>
      <c r="I62" s="53">
        <f t="shared" ref="I62:I68" si="8">H62*(1-L62)</f>
        <v>696.5</v>
      </c>
      <c r="J62" s="55">
        <f t="shared" ref="J62:J68" si="9">H62*(1-K62)</f>
        <v>298.50000000000006</v>
      </c>
      <c r="K62" s="51">
        <v>0.7</v>
      </c>
      <c r="L62" s="51">
        <v>0.3</v>
      </c>
    </row>
    <row r="63" spans="1:12" ht="18" x14ac:dyDescent="0.35">
      <c r="A63" s="32" t="s">
        <v>73</v>
      </c>
      <c r="B63" s="16">
        <v>1250</v>
      </c>
      <c r="D63" s="33">
        <v>1100</v>
      </c>
      <c r="E63" s="16">
        <v>500</v>
      </c>
      <c r="F63" s="24">
        <v>600</v>
      </c>
      <c r="G63" s="50"/>
      <c r="H63" s="16">
        <v>1250</v>
      </c>
      <c r="I63" s="53">
        <f t="shared" si="8"/>
        <v>875</v>
      </c>
      <c r="J63" s="55">
        <f t="shared" si="9"/>
        <v>375.00000000000006</v>
      </c>
      <c r="K63" s="51">
        <v>0.7</v>
      </c>
      <c r="L63" s="51">
        <v>0.3</v>
      </c>
    </row>
    <row r="64" spans="1:12" ht="18" x14ac:dyDescent="0.35">
      <c r="A64" s="32" t="s">
        <v>74</v>
      </c>
      <c r="B64" s="16">
        <v>1995</v>
      </c>
      <c r="D64" s="33">
        <v>1100</v>
      </c>
      <c r="E64" s="71" t="s">
        <v>75</v>
      </c>
      <c r="F64" s="24">
        <v>1250</v>
      </c>
      <c r="G64" s="50"/>
      <c r="H64" s="16">
        <v>1250</v>
      </c>
      <c r="I64" s="53">
        <f t="shared" si="8"/>
        <v>875</v>
      </c>
      <c r="J64" s="55">
        <f t="shared" si="9"/>
        <v>375.00000000000006</v>
      </c>
      <c r="K64" s="51">
        <v>0.7</v>
      </c>
      <c r="L64" s="51">
        <v>0.3</v>
      </c>
    </row>
    <row r="65" spans="1:12" ht="18" x14ac:dyDescent="0.35">
      <c r="A65" s="32" t="s">
        <v>76</v>
      </c>
      <c r="B65" s="16">
        <v>1995</v>
      </c>
      <c r="D65" s="33">
        <v>1700</v>
      </c>
      <c r="E65" s="16">
        <v>450</v>
      </c>
      <c r="F65" s="24">
        <v>1250</v>
      </c>
      <c r="G65" s="50"/>
      <c r="H65" s="16">
        <v>1995</v>
      </c>
      <c r="I65" s="53">
        <f t="shared" si="8"/>
        <v>1396.5</v>
      </c>
      <c r="J65" s="55">
        <f t="shared" si="9"/>
        <v>598.50000000000011</v>
      </c>
      <c r="K65" s="51">
        <v>0.7</v>
      </c>
      <c r="L65" s="51">
        <v>0.3</v>
      </c>
    </row>
    <row r="66" spans="1:12" ht="18" x14ac:dyDescent="0.35">
      <c r="A66" s="32" t="s">
        <v>77</v>
      </c>
      <c r="B66" s="16">
        <v>1300</v>
      </c>
      <c r="D66" s="33">
        <v>1200</v>
      </c>
      <c r="E66" s="71" t="s">
        <v>75</v>
      </c>
      <c r="F66" s="24">
        <v>1500</v>
      </c>
      <c r="G66" s="50"/>
      <c r="H66" s="16">
        <v>1300</v>
      </c>
      <c r="I66" s="53">
        <f t="shared" si="8"/>
        <v>909.99999999999989</v>
      </c>
      <c r="J66" s="55">
        <f t="shared" si="9"/>
        <v>390.00000000000006</v>
      </c>
      <c r="K66" s="51">
        <v>0.7</v>
      </c>
      <c r="L66" s="51">
        <v>0.3</v>
      </c>
    </row>
    <row r="67" spans="1:12" ht="18" x14ac:dyDescent="0.35">
      <c r="A67" s="32" t="s">
        <v>78</v>
      </c>
      <c r="B67" s="16">
        <v>1995</v>
      </c>
      <c r="D67" s="33">
        <v>1700</v>
      </c>
      <c r="E67" s="16">
        <v>200</v>
      </c>
      <c r="F67" s="24">
        <v>1500</v>
      </c>
      <c r="G67" s="50"/>
      <c r="H67" s="16">
        <v>1995</v>
      </c>
      <c r="I67" s="53">
        <f t="shared" si="8"/>
        <v>1396.5</v>
      </c>
      <c r="J67" s="55">
        <f t="shared" si="9"/>
        <v>598.50000000000011</v>
      </c>
      <c r="K67" s="51">
        <v>0.7</v>
      </c>
      <c r="L67" s="51">
        <v>0.3</v>
      </c>
    </row>
    <row r="68" spans="1:12" ht="18" x14ac:dyDescent="0.35">
      <c r="A68" s="32" t="s">
        <v>79</v>
      </c>
      <c r="B68" s="16">
        <v>2100</v>
      </c>
      <c r="D68" s="33">
        <v>1800</v>
      </c>
      <c r="E68" s="16">
        <v>300</v>
      </c>
      <c r="F68" s="24">
        <v>1500</v>
      </c>
      <c r="G68" s="50"/>
      <c r="H68" s="16">
        <v>2100</v>
      </c>
      <c r="I68" s="53">
        <f t="shared" si="8"/>
        <v>1470</v>
      </c>
      <c r="J68" s="55">
        <f t="shared" si="9"/>
        <v>630.00000000000011</v>
      </c>
      <c r="K68" s="51">
        <v>0.7</v>
      </c>
      <c r="L68" s="51">
        <v>0.3</v>
      </c>
    </row>
    <row r="69" spans="1:12" x14ac:dyDescent="0.3">
      <c r="B69" s="4"/>
      <c r="H69" s="4"/>
    </row>
    <row r="70" spans="1:12" ht="89.4" x14ac:dyDescent="0.65">
      <c r="A70" s="34" t="s">
        <v>80</v>
      </c>
      <c r="B70" s="14" t="s">
        <v>6</v>
      </c>
      <c r="D70" s="21" t="s">
        <v>37</v>
      </c>
      <c r="E70" s="17" t="s">
        <v>8</v>
      </c>
      <c r="F70" s="14" t="s">
        <v>38</v>
      </c>
      <c r="G70" s="47"/>
      <c r="H70" s="14" t="s">
        <v>6</v>
      </c>
      <c r="I70" s="52" t="s">
        <v>10</v>
      </c>
      <c r="J70" s="54" t="s">
        <v>11</v>
      </c>
    </row>
    <row r="71" spans="1:12" x14ac:dyDescent="0.3">
      <c r="A71" s="35" t="s">
        <v>81</v>
      </c>
      <c r="B71" s="16" t="s">
        <v>57</v>
      </c>
      <c r="D71" s="33" t="s">
        <v>57</v>
      </c>
      <c r="E71" s="16" t="s">
        <v>57</v>
      </c>
      <c r="F71" s="24">
        <v>600</v>
      </c>
      <c r="G71" s="50"/>
      <c r="H71" s="16" t="s">
        <v>57</v>
      </c>
      <c r="I71" s="53" t="e">
        <f t="shared" ref="I71:I74" si="10">H71*(1-L71)</f>
        <v>#VALUE!</v>
      </c>
      <c r="J71" s="53" t="e">
        <f t="shared" ref="J71:J74" si="11">I71*(1-K71)</f>
        <v>#VALUE!</v>
      </c>
      <c r="K71" s="51">
        <v>0.7</v>
      </c>
      <c r="L71" s="51">
        <v>0.3</v>
      </c>
    </row>
    <row r="72" spans="1:12" x14ac:dyDescent="0.3">
      <c r="A72" s="1" t="s">
        <v>82</v>
      </c>
      <c r="B72" s="16" t="s">
        <v>57</v>
      </c>
      <c r="D72" s="33" t="s">
        <v>57</v>
      </c>
      <c r="E72" s="16" t="s">
        <v>57</v>
      </c>
      <c r="F72" s="24">
        <v>600</v>
      </c>
      <c r="G72" s="50"/>
      <c r="H72" s="16" t="s">
        <v>57</v>
      </c>
      <c r="I72" s="53" t="e">
        <f t="shared" si="10"/>
        <v>#VALUE!</v>
      </c>
      <c r="J72" s="53" t="e">
        <f t="shared" si="11"/>
        <v>#VALUE!</v>
      </c>
      <c r="K72" s="51">
        <v>0.7</v>
      </c>
      <c r="L72" s="51">
        <v>0.3</v>
      </c>
    </row>
    <row r="73" spans="1:12" x14ac:dyDescent="0.3">
      <c r="A73" s="1" t="s">
        <v>83</v>
      </c>
      <c r="B73" s="16" t="s">
        <v>57</v>
      </c>
      <c r="D73" s="33" t="s">
        <v>57</v>
      </c>
      <c r="E73" s="16" t="s">
        <v>57</v>
      </c>
      <c r="F73" s="24">
        <v>600</v>
      </c>
      <c r="G73" s="50"/>
      <c r="H73" s="16" t="s">
        <v>57</v>
      </c>
      <c r="I73" s="53" t="e">
        <f t="shared" si="10"/>
        <v>#VALUE!</v>
      </c>
      <c r="J73" s="53" t="e">
        <f t="shared" si="11"/>
        <v>#VALUE!</v>
      </c>
      <c r="K73" s="51">
        <v>0.7</v>
      </c>
      <c r="L73" s="51">
        <v>0.3</v>
      </c>
    </row>
    <row r="74" spans="1:12" x14ac:dyDescent="0.3">
      <c r="A74" s="1" t="s">
        <v>84</v>
      </c>
      <c r="B74" s="16" t="s">
        <v>57</v>
      </c>
      <c r="D74" s="33" t="s">
        <v>57</v>
      </c>
      <c r="E74" s="16" t="s">
        <v>57</v>
      </c>
      <c r="F74" s="24">
        <v>600</v>
      </c>
      <c r="G74" s="50"/>
      <c r="H74" s="16" t="s">
        <v>57</v>
      </c>
      <c r="I74" s="53" t="e">
        <f t="shared" si="10"/>
        <v>#VALUE!</v>
      </c>
      <c r="J74" s="53" t="e">
        <f t="shared" si="11"/>
        <v>#VALUE!</v>
      </c>
      <c r="K74" s="51">
        <v>0.7</v>
      </c>
      <c r="L74" s="51">
        <v>0.3</v>
      </c>
    </row>
    <row r="75" spans="1:12" x14ac:dyDescent="0.3">
      <c r="B75" s="4"/>
      <c r="H75" s="4"/>
    </row>
    <row r="76" spans="1:12" ht="88.8" x14ac:dyDescent="0.6">
      <c r="A76" s="43" t="s">
        <v>85</v>
      </c>
      <c r="B76" s="14" t="s">
        <v>6</v>
      </c>
      <c r="D76" s="21" t="s">
        <v>37</v>
      </c>
      <c r="E76" s="17" t="s">
        <v>8</v>
      </c>
      <c r="F76" s="14" t="s">
        <v>38</v>
      </c>
      <c r="G76" s="47"/>
      <c r="H76" s="14" t="s">
        <v>6</v>
      </c>
      <c r="I76" s="52" t="s">
        <v>10</v>
      </c>
      <c r="J76" s="54" t="s">
        <v>11</v>
      </c>
    </row>
    <row r="77" spans="1:12" x14ac:dyDescent="0.3">
      <c r="A77" s="1" t="s">
        <v>86</v>
      </c>
      <c r="B77" s="68"/>
      <c r="D77" s="68"/>
      <c r="E77" s="68"/>
      <c r="F77" s="69">
        <v>550</v>
      </c>
      <c r="G77" s="44"/>
      <c r="H77" s="68"/>
      <c r="I77" s="1"/>
      <c r="J77" s="1"/>
    </row>
    <row r="78" spans="1:12" x14ac:dyDescent="0.3">
      <c r="A78" s="1" t="s">
        <v>87</v>
      </c>
      <c r="B78" s="68"/>
      <c r="D78" s="68"/>
      <c r="E78" s="68"/>
      <c r="F78" s="69">
        <v>250</v>
      </c>
      <c r="G78" s="44"/>
      <c r="H78" s="68"/>
      <c r="I78" s="1"/>
      <c r="J78" s="1"/>
    </row>
    <row r="79" spans="1:12" x14ac:dyDescent="0.3">
      <c r="A79" s="1" t="s">
        <v>88</v>
      </c>
      <c r="B79" s="68"/>
      <c r="D79" s="68"/>
      <c r="E79" s="68"/>
      <c r="F79" s="69">
        <v>550</v>
      </c>
      <c r="G79" s="44"/>
      <c r="H79" s="68"/>
      <c r="I79" s="1"/>
      <c r="J79" s="1"/>
    </row>
    <row r="80" spans="1:12" x14ac:dyDescent="0.3">
      <c r="A80" s="1" t="s">
        <v>89</v>
      </c>
      <c r="B80" s="68"/>
      <c r="D80" s="68"/>
      <c r="E80" s="68"/>
      <c r="F80" s="69">
        <v>250</v>
      </c>
      <c r="G80" s="44"/>
      <c r="H80" s="68"/>
      <c r="I80" s="1"/>
      <c r="J80" s="1"/>
    </row>
    <row r="81" spans="1:10" x14ac:dyDescent="0.3">
      <c r="A81" s="1" t="s">
        <v>90</v>
      </c>
      <c r="B81" s="68"/>
      <c r="D81" s="68"/>
      <c r="E81" s="68"/>
      <c r="F81" s="69">
        <v>550</v>
      </c>
      <c r="G81" s="44"/>
      <c r="H81" s="68"/>
      <c r="I81" s="1"/>
      <c r="J81" s="1"/>
    </row>
    <row r="82" spans="1:10" x14ac:dyDescent="0.3">
      <c r="A82" s="1" t="s">
        <v>91</v>
      </c>
      <c r="B82" s="68"/>
      <c r="D82" s="68"/>
      <c r="E82" s="68"/>
      <c r="F82" s="69">
        <v>250</v>
      </c>
      <c r="G82" s="44"/>
      <c r="H82" s="68"/>
      <c r="I82" s="1"/>
      <c r="J82" s="1"/>
    </row>
    <row r="83" spans="1:10" x14ac:dyDescent="0.3">
      <c r="A83" s="1" t="s">
        <v>92</v>
      </c>
      <c r="B83" s="68"/>
      <c r="D83" s="68"/>
      <c r="E83" s="68"/>
      <c r="F83" s="69">
        <v>550</v>
      </c>
      <c r="G83" s="44"/>
      <c r="H83" s="68"/>
      <c r="I83" s="1"/>
      <c r="J83" s="1"/>
    </row>
    <row r="84" spans="1:10" x14ac:dyDescent="0.3">
      <c r="A84" s="1" t="s">
        <v>93</v>
      </c>
      <c r="B84" s="68"/>
      <c r="D84" s="68"/>
      <c r="E84" s="68"/>
      <c r="F84" s="69">
        <v>250</v>
      </c>
      <c r="G84" s="44"/>
      <c r="H84" s="68"/>
      <c r="I84" s="1"/>
      <c r="J84" s="1"/>
    </row>
    <row r="85" spans="1:10" x14ac:dyDescent="0.3">
      <c r="A85" s="1" t="s">
        <v>94</v>
      </c>
      <c r="B85" s="68"/>
      <c r="D85" s="68"/>
      <c r="E85" s="68"/>
      <c r="F85" s="69">
        <v>550</v>
      </c>
      <c r="G85" s="44"/>
      <c r="H85" s="68"/>
      <c r="I85" s="1"/>
      <c r="J85" s="1"/>
    </row>
    <row r="86" spans="1:10" x14ac:dyDescent="0.3">
      <c r="A86" s="1" t="s">
        <v>95</v>
      </c>
      <c r="B86" s="68"/>
      <c r="D86" s="68"/>
      <c r="E86" s="68"/>
      <c r="F86" s="69">
        <v>250</v>
      </c>
      <c r="G86" s="44"/>
      <c r="H86" s="68"/>
      <c r="I86" s="1"/>
      <c r="J86" s="1"/>
    </row>
    <row r="87" spans="1:10" x14ac:dyDescent="0.3">
      <c r="A87" s="1" t="s">
        <v>96</v>
      </c>
      <c r="B87" s="68"/>
      <c r="D87" s="68"/>
      <c r="E87" s="68"/>
      <c r="F87" s="69">
        <v>550</v>
      </c>
      <c r="G87" s="44"/>
      <c r="H87" s="68"/>
      <c r="I87" s="1"/>
      <c r="J87" s="1"/>
    </row>
    <row r="88" spans="1:10" x14ac:dyDescent="0.3">
      <c r="A88" s="1" t="s">
        <v>97</v>
      </c>
      <c r="B88" s="68"/>
      <c r="D88" s="68"/>
      <c r="E88" s="68"/>
      <c r="F88" s="69">
        <v>250</v>
      </c>
      <c r="G88" s="44"/>
      <c r="H88" s="68"/>
      <c r="I88" s="1"/>
      <c r="J88" s="1"/>
    </row>
    <row r="89" spans="1:10" x14ac:dyDescent="0.3">
      <c r="A89" s="1" t="s">
        <v>98</v>
      </c>
      <c r="B89" s="68"/>
      <c r="D89" s="68"/>
      <c r="E89" s="68"/>
      <c r="F89" s="69">
        <v>500</v>
      </c>
      <c r="G89" s="44"/>
      <c r="H89" s="68"/>
      <c r="I89" s="1"/>
      <c r="J89" s="1"/>
    </row>
    <row r="90" spans="1:10" x14ac:dyDescent="0.3">
      <c r="B90" s="4"/>
      <c r="H90" s="4"/>
    </row>
    <row r="91" spans="1:10" x14ac:dyDescent="0.3">
      <c r="B91" s="4"/>
      <c r="H91" s="4"/>
    </row>
    <row r="92" spans="1:10" ht="100.8" x14ac:dyDescent="0.6">
      <c r="A92" s="72" t="s">
        <v>99</v>
      </c>
      <c r="B92" s="14" t="s">
        <v>6</v>
      </c>
      <c r="D92" s="21" t="s">
        <v>37</v>
      </c>
      <c r="E92" s="17" t="s">
        <v>8</v>
      </c>
      <c r="F92" s="14" t="s">
        <v>38</v>
      </c>
      <c r="G92" s="47"/>
      <c r="H92" s="14" t="s">
        <v>6</v>
      </c>
      <c r="I92" s="52" t="s">
        <v>10</v>
      </c>
      <c r="J92" s="54" t="s">
        <v>11</v>
      </c>
    </row>
    <row r="93" spans="1:10" x14ac:dyDescent="0.3">
      <c r="A93" s="1" t="s">
        <v>86</v>
      </c>
      <c r="B93" s="68"/>
      <c r="D93" s="68"/>
      <c r="E93" s="68"/>
      <c r="F93" s="69">
        <v>550</v>
      </c>
      <c r="G93" s="44"/>
      <c r="H93" s="68"/>
      <c r="I93" s="1"/>
      <c r="J93" s="1"/>
    </row>
    <row r="94" spans="1:10" x14ac:dyDescent="0.3">
      <c r="A94" s="1" t="s">
        <v>87</v>
      </c>
      <c r="B94" s="68"/>
      <c r="D94" s="68"/>
      <c r="E94" s="68"/>
      <c r="F94" s="69">
        <v>250</v>
      </c>
      <c r="G94" s="44"/>
      <c r="H94" s="68"/>
      <c r="I94" s="1"/>
      <c r="J94" s="1"/>
    </row>
    <row r="95" spans="1:10" x14ac:dyDescent="0.3">
      <c r="A95" s="1" t="s">
        <v>88</v>
      </c>
      <c r="B95" s="68"/>
      <c r="D95" s="68"/>
      <c r="E95" s="68"/>
      <c r="F95" s="69">
        <v>550</v>
      </c>
      <c r="G95" s="44"/>
      <c r="H95" s="68"/>
      <c r="I95" s="1"/>
      <c r="J95" s="1"/>
    </row>
    <row r="96" spans="1:10" x14ac:dyDescent="0.3">
      <c r="A96" s="1" t="s">
        <v>89</v>
      </c>
      <c r="B96" s="68"/>
      <c r="D96" s="68"/>
      <c r="E96" s="68"/>
      <c r="F96" s="69">
        <v>250</v>
      </c>
      <c r="G96" s="44"/>
      <c r="H96" s="68"/>
      <c r="I96" s="1"/>
      <c r="J96" s="1"/>
    </row>
    <row r="97" spans="1:10" x14ac:dyDescent="0.3">
      <c r="A97" s="1" t="s">
        <v>90</v>
      </c>
      <c r="B97" s="68"/>
      <c r="D97" s="68"/>
      <c r="E97" s="68"/>
      <c r="F97" s="69">
        <v>550</v>
      </c>
      <c r="G97" s="44"/>
      <c r="H97" s="68"/>
      <c r="I97" s="1"/>
      <c r="J97" s="1"/>
    </row>
    <row r="98" spans="1:10" x14ac:dyDescent="0.3">
      <c r="A98" s="1" t="s">
        <v>91</v>
      </c>
      <c r="B98" s="68"/>
      <c r="D98" s="68"/>
      <c r="E98" s="68"/>
      <c r="F98" s="69">
        <v>250</v>
      </c>
      <c r="G98" s="44"/>
      <c r="H98" s="68"/>
      <c r="I98" s="1"/>
      <c r="J98" s="1"/>
    </row>
    <row r="99" spans="1:10" x14ac:dyDescent="0.3">
      <c r="A99" s="1" t="s">
        <v>92</v>
      </c>
      <c r="B99" s="68"/>
      <c r="D99" s="68"/>
      <c r="E99" s="68"/>
      <c r="F99" s="69">
        <v>550</v>
      </c>
      <c r="G99" s="44"/>
      <c r="H99" s="68"/>
      <c r="I99" s="1"/>
      <c r="J99" s="1"/>
    </row>
    <row r="100" spans="1:10" x14ac:dyDescent="0.3">
      <c r="A100" s="1" t="s">
        <v>93</v>
      </c>
      <c r="B100" s="68"/>
      <c r="D100" s="68"/>
      <c r="E100" s="68"/>
      <c r="F100" s="69">
        <v>250</v>
      </c>
      <c r="G100" s="44"/>
      <c r="H100" s="68"/>
      <c r="I100" s="1"/>
      <c r="J100" s="1"/>
    </row>
    <row r="101" spans="1:10" x14ac:dyDescent="0.3">
      <c r="A101" s="1" t="s">
        <v>94</v>
      </c>
      <c r="B101" s="68"/>
      <c r="D101" s="68"/>
      <c r="E101" s="68"/>
      <c r="F101" s="69">
        <v>550</v>
      </c>
      <c r="G101" s="44"/>
      <c r="H101" s="68"/>
      <c r="I101" s="1"/>
      <c r="J101" s="1"/>
    </row>
    <row r="102" spans="1:10" x14ac:dyDescent="0.3">
      <c r="A102" s="1" t="s">
        <v>95</v>
      </c>
      <c r="B102" s="68"/>
      <c r="D102" s="68"/>
      <c r="E102" s="68"/>
      <c r="F102" s="69">
        <v>250</v>
      </c>
      <c r="G102" s="44"/>
      <c r="H102" s="68"/>
      <c r="I102" s="1"/>
      <c r="J102" s="1"/>
    </row>
    <row r="103" spans="1:10" x14ac:dyDescent="0.3">
      <c r="A103" s="1" t="s">
        <v>96</v>
      </c>
      <c r="B103" s="68"/>
      <c r="D103" s="68"/>
      <c r="E103" s="68"/>
      <c r="F103" s="69">
        <v>550</v>
      </c>
      <c r="G103" s="44"/>
      <c r="H103" s="68"/>
      <c r="I103" s="1"/>
      <c r="J103" s="1"/>
    </row>
    <row r="104" spans="1:10" x14ac:dyDescent="0.3">
      <c r="A104" s="1" t="s">
        <v>97</v>
      </c>
      <c r="B104" s="68"/>
      <c r="D104" s="68"/>
      <c r="E104" s="68"/>
      <c r="F104" s="69">
        <v>250</v>
      </c>
      <c r="G104" s="44"/>
      <c r="H104" s="68"/>
      <c r="I104" s="1"/>
      <c r="J104" s="1"/>
    </row>
    <row r="105" spans="1:10" x14ac:dyDescent="0.3">
      <c r="A105" s="1" t="s">
        <v>98</v>
      </c>
      <c r="B105" s="68"/>
      <c r="D105" s="68"/>
      <c r="E105" s="68"/>
      <c r="F105" s="69">
        <v>500</v>
      </c>
      <c r="G105" s="44"/>
      <c r="H105" s="68"/>
      <c r="I105" s="1"/>
      <c r="J105" s="1"/>
    </row>
  </sheetData>
  <mergeCells count="3">
    <mergeCell ref="A41:C41"/>
    <mergeCell ref="D2:F2"/>
    <mergeCell ref="H2:J2"/>
  </mergeCells>
  <pageMargins left="0.7" right="0.7" top="0.75" bottom="0.75" header="0.3" footer="0.3"/>
  <pageSetup paperSize="9" scale="61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DEE0-4EB1-4A07-9FBF-DD0E272EED84}">
  <dimension ref="A1:L60"/>
  <sheetViews>
    <sheetView workbookViewId="0">
      <selection activeCell="K6" sqref="K6"/>
    </sheetView>
  </sheetViews>
  <sheetFormatPr defaultRowHeight="14.4" x14ac:dyDescent="0.3"/>
  <cols>
    <col min="1" max="1" width="44.44140625" customWidth="1"/>
    <col min="2" max="2" width="19.33203125" style="4" customWidth="1"/>
    <col min="3" max="3" width="17.109375" style="4" customWidth="1"/>
    <col min="4" max="4" width="18.88671875" style="4" customWidth="1"/>
  </cols>
  <sheetData>
    <row r="1" spans="1:12" ht="36.6" x14ac:dyDescent="0.7">
      <c r="A1" s="131" t="s">
        <v>100</v>
      </c>
      <c r="B1" s="132"/>
      <c r="C1" s="132"/>
      <c r="D1" s="132"/>
      <c r="E1" s="73"/>
      <c r="F1" s="73"/>
      <c r="G1" s="73"/>
      <c r="H1" s="73"/>
      <c r="I1" s="73"/>
      <c r="J1" s="73"/>
      <c r="K1" s="73"/>
      <c r="L1" s="73"/>
    </row>
    <row r="2" spans="1:12" ht="48" customHeight="1" x14ac:dyDescent="0.55000000000000004">
      <c r="A2" s="92" t="s">
        <v>101</v>
      </c>
      <c r="B2" s="133" t="s">
        <v>102</v>
      </c>
      <c r="C2" s="133"/>
      <c r="D2" s="133"/>
      <c r="E2" s="73"/>
      <c r="F2" s="73"/>
      <c r="G2" s="73"/>
      <c r="H2" s="73"/>
      <c r="I2" s="73"/>
      <c r="J2" s="73"/>
      <c r="K2" s="73"/>
      <c r="L2" s="73"/>
    </row>
    <row r="3" spans="1:12" ht="9.75" customHeight="1" x14ac:dyDescent="0.3">
      <c r="A3" s="93"/>
      <c r="B3" s="94"/>
      <c r="C3" s="91"/>
      <c r="D3" s="91"/>
      <c r="E3" s="73"/>
      <c r="F3" s="73"/>
      <c r="G3" s="73"/>
      <c r="H3" s="73"/>
      <c r="I3" s="73"/>
      <c r="J3" s="73"/>
      <c r="K3" s="73"/>
      <c r="L3" s="73"/>
    </row>
    <row r="4" spans="1:12" ht="44.1" customHeight="1" x14ac:dyDescent="0.3">
      <c r="A4" s="95" t="s">
        <v>103</v>
      </c>
      <c r="B4" s="129" t="s">
        <v>104</v>
      </c>
      <c r="C4" s="134"/>
      <c r="D4" s="134"/>
      <c r="E4" s="73"/>
      <c r="F4" s="73"/>
      <c r="G4" s="73"/>
      <c r="H4" s="73"/>
      <c r="I4" s="73"/>
      <c r="J4" s="73"/>
      <c r="K4" s="73"/>
      <c r="L4" s="73"/>
    </row>
    <row r="5" spans="1:12" ht="44.1" customHeight="1" x14ac:dyDescent="0.3">
      <c r="A5" s="95" t="s">
        <v>105</v>
      </c>
      <c r="B5" s="129" t="s">
        <v>106</v>
      </c>
      <c r="C5" s="130"/>
      <c r="D5" s="130"/>
      <c r="E5" s="73"/>
      <c r="F5" s="73"/>
      <c r="G5" s="73"/>
      <c r="H5" s="73"/>
      <c r="I5" s="73"/>
      <c r="J5" s="73"/>
      <c r="K5" s="73"/>
      <c r="L5" s="73"/>
    </row>
    <row r="6" spans="1:12" ht="44.1" customHeight="1" x14ac:dyDescent="0.3">
      <c r="A6" s="95" t="s">
        <v>107</v>
      </c>
      <c r="B6" s="129" t="s">
        <v>108</v>
      </c>
      <c r="C6" s="130"/>
      <c r="D6" s="130"/>
      <c r="E6" s="73"/>
      <c r="F6" s="73"/>
      <c r="G6" s="73"/>
      <c r="H6" s="73"/>
      <c r="I6" s="73"/>
      <c r="J6" s="73"/>
      <c r="K6" s="73"/>
      <c r="L6" s="73"/>
    </row>
    <row r="7" spans="1:12" ht="44.1" customHeight="1" x14ac:dyDescent="0.3">
      <c r="A7" s="95" t="s">
        <v>109</v>
      </c>
      <c r="B7" s="129" t="s">
        <v>110</v>
      </c>
      <c r="C7" s="130"/>
      <c r="D7" s="130"/>
      <c r="E7" s="73"/>
      <c r="F7" s="73"/>
      <c r="G7" s="73"/>
      <c r="H7" s="73"/>
      <c r="I7" s="73"/>
      <c r="J7" s="73"/>
      <c r="K7" s="73"/>
      <c r="L7" s="73"/>
    </row>
    <row r="8" spans="1:12" ht="44.1" customHeight="1" x14ac:dyDescent="0.3">
      <c r="A8" s="95" t="s">
        <v>111</v>
      </c>
      <c r="B8" s="129" t="s">
        <v>112</v>
      </c>
      <c r="C8" s="130"/>
      <c r="D8" s="130"/>
      <c r="E8" s="73"/>
      <c r="F8" s="73"/>
      <c r="G8" s="73"/>
      <c r="H8" s="73"/>
      <c r="I8" s="73"/>
      <c r="J8" s="73"/>
      <c r="K8" s="73"/>
      <c r="L8" s="73"/>
    </row>
    <row r="9" spans="1:12" ht="14.25" customHeight="1" x14ac:dyDescent="0.55000000000000004">
      <c r="A9" s="99"/>
      <c r="B9" s="100"/>
      <c r="C9" s="100"/>
      <c r="D9" s="100"/>
      <c r="E9" s="101"/>
      <c r="F9" s="101"/>
      <c r="G9" s="101"/>
      <c r="H9" s="101"/>
      <c r="I9" s="101"/>
      <c r="J9" s="101"/>
      <c r="K9" s="101"/>
      <c r="L9" s="101"/>
    </row>
    <row r="10" spans="1:12" ht="48.6" x14ac:dyDescent="0.3">
      <c r="A10" s="102" t="s">
        <v>113</v>
      </c>
      <c r="B10" s="103" t="s">
        <v>114</v>
      </c>
      <c r="C10" s="104" t="s">
        <v>115</v>
      </c>
      <c r="D10" s="105" t="s">
        <v>116</v>
      </c>
      <c r="E10" s="73"/>
      <c r="F10" s="73"/>
      <c r="G10" s="73"/>
      <c r="H10" s="73"/>
      <c r="I10" s="73"/>
      <c r="J10" s="73"/>
      <c r="K10" s="73"/>
      <c r="L10" s="73"/>
    </row>
    <row r="11" spans="1:12" ht="15.6" x14ac:dyDescent="0.3">
      <c r="A11" s="74" t="s">
        <v>117</v>
      </c>
      <c r="B11" s="75">
        <v>75</v>
      </c>
      <c r="C11" s="76">
        <v>52.5</v>
      </c>
      <c r="D11" s="77">
        <v>22.5</v>
      </c>
      <c r="E11" s="73"/>
      <c r="F11" s="73"/>
      <c r="G11" s="73"/>
      <c r="H11" s="73"/>
      <c r="I11" s="73"/>
      <c r="J11" s="73"/>
      <c r="K11" s="73"/>
      <c r="L11" s="73"/>
    </row>
    <row r="12" spans="1:12" ht="15.6" x14ac:dyDescent="0.3">
      <c r="A12" s="74" t="s">
        <v>118</v>
      </c>
      <c r="B12" s="75">
        <v>75</v>
      </c>
      <c r="C12" s="76">
        <v>52.5</v>
      </c>
      <c r="D12" s="77">
        <v>22.5</v>
      </c>
      <c r="E12" s="73"/>
      <c r="F12" s="73"/>
      <c r="G12" s="73"/>
      <c r="H12" s="73"/>
      <c r="I12" s="73"/>
      <c r="J12" s="73"/>
      <c r="K12" s="73"/>
      <c r="L12" s="73"/>
    </row>
    <row r="13" spans="1:12" ht="15.6" x14ac:dyDescent="0.3">
      <c r="A13" s="74" t="s">
        <v>119</v>
      </c>
      <c r="B13" s="75">
        <v>75</v>
      </c>
      <c r="C13" s="76">
        <v>52.5</v>
      </c>
      <c r="D13" s="77">
        <v>22.5</v>
      </c>
      <c r="E13" s="73"/>
      <c r="F13" s="73"/>
      <c r="G13" s="73"/>
      <c r="H13" s="73"/>
      <c r="I13" s="73"/>
      <c r="J13" s="73"/>
      <c r="K13" s="73"/>
      <c r="L13" s="73"/>
    </row>
    <row r="14" spans="1:12" ht="15.6" x14ac:dyDescent="0.3">
      <c r="A14" s="74" t="s">
        <v>120</v>
      </c>
      <c r="B14" s="75">
        <v>75</v>
      </c>
      <c r="C14" s="76">
        <v>52.5</v>
      </c>
      <c r="D14" s="77">
        <v>22.5</v>
      </c>
      <c r="E14" s="73"/>
      <c r="F14" s="73"/>
      <c r="G14" s="73"/>
      <c r="H14" s="73"/>
      <c r="I14" s="73"/>
      <c r="J14" s="73"/>
      <c r="K14" s="73"/>
      <c r="L14" s="73"/>
    </row>
    <row r="15" spans="1:12" ht="15.6" x14ac:dyDescent="0.3">
      <c r="A15" s="74" t="s">
        <v>121</v>
      </c>
      <c r="B15" s="75">
        <v>150</v>
      </c>
      <c r="C15" s="76">
        <v>105</v>
      </c>
      <c r="D15" s="77">
        <v>45</v>
      </c>
      <c r="E15" s="73"/>
      <c r="F15" s="73"/>
      <c r="G15" s="73"/>
      <c r="H15" s="73"/>
      <c r="I15" s="73"/>
      <c r="J15" s="73"/>
      <c r="K15" s="73"/>
      <c r="L15" s="73"/>
    </row>
    <row r="16" spans="1:12" ht="15.6" x14ac:dyDescent="0.3">
      <c r="A16" s="74" t="s">
        <v>122</v>
      </c>
      <c r="B16" s="75">
        <v>130</v>
      </c>
      <c r="C16" s="76">
        <v>91</v>
      </c>
      <c r="D16" s="77">
        <v>39</v>
      </c>
      <c r="E16" s="73"/>
      <c r="F16" s="73"/>
      <c r="G16" s="73"/>
      <c r="H16" s="73"/>
      <c r="I16" s="73"/>
      <c r="J16" s="73"/>
      <c r="K16" s="73"/>
      <c r="L16" s="73"/>
    </row>
    <row r="17" spans="1:12" ht="15.6" x14ac:dyDescent="0.3">
      <c r="A17" s="74" t="s">
        <v>123</v>
      </c>
      <c r="B17" s="75">
        <v>270</v>
      </c>
      <c r="C17" s="76">
        <v>189</v>
      </c>
      <c r="D17" s="77">
        <v>81</v>
      </c>
      <c r="E17" s="73"/>
      <c r="F17" s="73"/>
      <c r="G17" s="73"/>
      <c r="H17" s="73"/>
      <c r="I17" s="73"/>
      <c r="J17" s="73"/>
      <c r="K17" s="73"/>
      <c r="L17" s="73"/>
    </row>
    <row r="18" spans="1:12" ht="15.6" x14ac:dyDescent="0.3">
      <c r="A18" s="74" t="s">
        <v>124</v>
      </c>
      <c r="B18" s="75">
        <v>200</v>
      </c>
      <c r="C18" s="76">
        <v>140</v>
      </c>
      <c r="D18" s="77">
        <v>60</v>
      </c>
      <c r="E18" s="73"/>
      <c r="F18" s="73"/>
      <c r="G18" s="73"/>
      <c r="H18" s="73" t="s">
        <v>125</v>
      </c>
      <c r="I18" s="73"/>
      <c r="J18" s="73"/>
      <c r="K18" s="73"/>
      <c r="L18" s="73"/>
    </row>
    <row r="19" spans="1:12" ht="15.6" x14ac:dyDescent="0.3">
      <c r="A19" s="74" t="s">
        <v>126</v>
      </c>
      <c r="B19" s="75">
        <v>495</v>
      </c>
      <c r="C19" s="76">
        <v>346.5</v>
      </c>
      <c r="D19" s="77">
        <v>148.5</v>
      </c>
      <c r="E19" s="73"/>
      <c r="F19" s="73"/>
      <c r="G19" s="73"/>
      <c r="H19" s="73"/>
      <c r="I19" s="73"/>
      <c r="J19" s="73"/>
      <c r="K19" s="73"/>
      <c r="L19" s="73"/>
    </row>
    <row r="20" spans="1:12" ht="15.6" x14ac:dyDescent="0.3">
      <c r="A20" s="74" t="s">
        <v>127</v>
      </c>
      <c r="B20" s="75">
        <v>290</v>
      </c>
      <c r="C20" s="76">
        <v>203</v>
      </c>
      <c r="D20" s="77">
        <v>87</v>
      </c>
      <c r="E20" s="73"/>
      <c r="F20" s="73"/>
      <c r="G20" s="73"/>
      <c r="H20" s="73"/>
      <c r="I20" s="73"/>
      <c r="J20" s="73"/>
      <c r="K20" s="73"/>
      <c r="L20" s="73"/>
    </row>
    <row r="21" spans="1:12" ht="15.6" x14ac:dyDescent="0.3">
      <c r="A21" s="74" t="s">
        <v>128</v>
      </c>
      <c r="B21" s="75">
        <v>380</v>
      </c>
      <c r="C21" s="76">
        <v>266.7</v>
      </c>
      <c r="D21" s="77">
        <v>114.3</v>
      </c>
      <c r="E21" s="73"/>
      <c r="F21" s="73"/>
      <c r="G21" s="73"/>
      <c r="H21" s="73"/>
      <c r="I21" s="73"/>
      <c r="J21" s="73"/>
      <c r="K21" s="73"/>
      <c r="L21" s="73"/>
    </row>
    <row r="22" spans="1:12" ht="15.6" x14ac:dyDescent="0.3">
      <c r="A22" s="74" t="s">
        <v>129</v>
      </c>
      <c r="B22" s="75">
        <v>215</v>
      </c>
      <c r="C22" s="76">
        <v>150.05000000000001</v>
      </c>
      <c r="D22" s="77">
        <v>64.5</v>
      </c>
      <c r="E22" s="73"/>
      <c r="F22" s="73"/>
      <c r="G22" s="73"/>
      <c r="H22" s="73"/>
      <c r="I22" s="73"/>
      <c r="J22" s="73"/>
      <c r="K22" s="73"/>
      <c r="L22" s="73"/>
    </row>
    <row r="23" spans="1:12" ht="15.6" x14ac:dyDescent="0.3">
      <c r="A23" s="74" t="s">
        <v>130</v>
      </c>
      <c r="B23" s="75">
        <v>190</v>
      </c>
      <c r="C23" s="76">
        <v>133</v>
      </c>
      <c r="D23" s="77">
        <v>57</v>
      </c>
      <c r="E23" s="73"/>
      <c r="F23" s="73"/>
      <c r="G23" s="73"/>
      <c r="H23" s="73"/>
      <c r="I23" s="73"/>
      <c r="J23" s="73"/>
      <c r="K23" s="73"/>
      <c r="L23" s="73"/>
    </row>
    <row r="24" spans="1:12" ht="15.6" x14ac:dyDescent="0.3">
      <c r="A24" s="74" t="s">
        <v>131</v>
      </c>
      <c r="B24" s="75">
        <v>185</v>
      </c>
      <c r="C24" s="76">
        <v>129.5</v>
      </c>
      <c r="D24" s="77">
        <v>55.5</v>
      </c>
      <c r="E24" s="73"/>
      <c r="F24" s="73"/>
      <c r="G24" s="73"/>
      <c r="H24" s="73"/>
      <c r="I24" s="73"/>
      <c r="J24" s="73"/>
      <c r="K24" s="73"/>
      <c r="L24" s="73"/>
    </row>
    <row r="25" spans="1:12" ht="15.6" x14ac:dyDescent="0.3">
      <c r="A25" s="74" t="s">
        <v>132</v>
      </c>
      <c r="B25" s="75">
        <v>280</v>
      </c>
      <c r="C25" s="76">
        <v>196</v>
      </c>
      <c r="D25" s="77">
        <v>84</v>
      </c>
      <c r="E25" s="73"/>
      <c r="F25" s="73"/>
      <c r="G25" s="73"/>
      <c r="H25" s="73"/>
      <c r="I25" s="73"/>
      <c r="J25" s="73"/>
      <c r="K25" s="73"/>
      <c r="L25" s="73"/>
    </row>
    <row r="26" spans="1:12" ht="15.6" x14ac:dyDescent="0.3">
      <c r="A26" s="74" t="s">
        <v>133</v>
      </c>
      <c r="B26" s="75">
        <v>100</v>
      </c>
      <c r="C26" s="76">
        <v>70</v>
      </c>
      <c r="D26" s="77">
        <v>30</v>
      </c>
      <c r="E26" s="73"/>
      <c r="F26" s="73"/>
      <c r="G26" s="73"/>
      <c r="H26" s="73"/>
      <c r="I26" s="73"/>
      <c r="J26" s="73"/>
      <c r="K26" s="73"/>
      <c r="L26" s="73"/>
    </row>
    <row r="27" spans="1:12" ht="15.6" x14ac:dyDescent="0.3">
      <c r="A27" s="78" t="s">
        <v>134</v>
      </c>
      <c r="B27" s="79">
        <v>185</v>
      </c>
      <c r="C27" s="80">
        <v>129.5</v>
      </c>
      <c r="D27" s="81">
        <v>55.5</v>
      </c>
      <c r="E27" s="73"/>
      <c r="F27" s="73"/>
      <c r="G27" s="73"/>
      <c r="H27" s="73"/>
      <c r="I27" s="73"/>
      <c r="J27" s="73"/>
      <c r="K27" s="73"/>
      <c r="L27" s="73"/>
    </row>
    <row r="28" spans="1:12" ht="15.6" x14ac:dyDescent="0.3">
      <c r="A28" s="74" t="s">
        <v>135</v>
      </c>
      <c r="B28" s="82">
        <v>100</v>
      </c>
      <c r="C28" s="76">
        <v>70</v>
      </c>
      <c r="D28" s="77">
        <v>30</v>
      </c>
      <c r="E28" s="73"/>
      <c r="F28" s="73"/>
      <c r="G28" s="73"/>
      <c r="H28" s="73"/>
      <c r="I28" s="73"/>
      <c r="J28" s="73"/>
      <c r="K28" s="73"/>
      <c r="L28" s="73"/>
    </row>
    <row r="29" spans="1:12" ht="15.6" x14ac:dyDescent="0.3">
      <c r="A29" s="83" t="s">
        <v>136</v>
      </c>
      <c r="B29" s="84">
        <v>190</v>
      </c>
      <c r="C29" s="76">
        <v>133</v>
      </c>
      <c r="D29" s="77">
        <v>57</v>
      </c>
      <c r="E29" s="73"/>
      <c r="F29" s="73"/>
      <c r="G29" s="73"/>
      <c r="H29" s="73"/>
      <c r="I29" s="73"/>
      <c r="J29" s="73"/>
      <c r="K29" s="73"/>
      <c r="L29" s="73"/>
    </row>
    <row r="30" spans="1:12" ht="15.6" x14ac:dyDescent="0.3">
      <c r="A30" s="85" t="s">
        <v>137</v>
      </c>
      <c r="B30" s="86">
        <v>570</v>
      </c>
      <c r="C30" s="76">
        <v>399</v>
      </c>
      <c r="D30" s="77">
        <v>171</v>
      </c>
      <c r="E30" s="73"/>
      <c r="F30" s="73"/>
      <c r="G30" s="73"/>
      <c r="H30" s="73"/>
      <c r="I30" s="73"/>
      <c r="J30" s="73"/>
      <c r="K30" s="73"/>
      <c r="L30" s="73"/>
    </row>
    <row r="31" spans="1:12" ht="15.6" x14ac:dyDescent="0.3">
      <c r="A31" s="85" t="s">
        <v>138</v>
      </c>
      <c r="B31" s="86">
        <v>610</v>
      </c>
      <c r="C31" s="76">
        <v>427</v>
      </c>
      <c r="D31" s="77">
        <v>183</v>
      </c>
      <c r="E31" s="73"/>
      <c r="F31" s="73"/>
      <c r="G31" s="73"/>
      <c r="H31" s="73"/>
      <c r="I31" s="73"/>
      <c r="J31" s="73"/>
      <c r="K31" s="73"/>
      <c r="L31" s="73"/>
    </row>
    <row r="32" spans="1:12" ht="28.8" x14ac:dyDescent="0.3">
      <c r="A32" s="85" t="s">
        <v>139</v>
      </c>
      <c r="B32" s="86">
        <v>800</v>
      </c>
      <c r="C32" s="76">
        <v>560</v>
      </c>
      <c r="D32" s="77">
        <v>240</v>
      </c>
      <c r="E32" s="73"/>
      <c r="F32" s="73"/>
      <c r="G32" s="73"/>
      <c r="H32" s="73"/>
      <c r="I32" s="73"/>
      <c r="J32" s="73"/>
      <c r="K32" s="73"/>
      <c r="L32" s="73"/>
    </row>
    <row r="33" spans="1:12" ht="43.2" x14ac:dyDescent="0.3">
      <c r="A33" s="85" t="s">
        <v>140</v>
      </c>
      <c r="B33" s="86">
        <v>900</v>
      </c>
      <c r="C33" s="76">
        <v>630</v>
      </c>
      <c r="D33" s="77">
        <v>270</v>
      </c>
      <c r="E33" s="73"/>
      <c r="F33" s="73"/>
      <c r="G33" s="73"/>
      <c r="H33" s="73"/>
      <c r="I33" s="73"/>
      <c r="J33" s="73"/>
      <c r="K33" s="73"/>
      <c r="L33" s="73"/>
    </row>
    <row r="34" spans="1:12" ht="15.6" x14ac:dyDescent="0.3">
      <c r="A34" s="85" t="s">
        <v>141</v>
      </c>
      <c r="B34" s="86">
        <v>215</v>
      </c>
      <c r="C34" s="76">
        <v>150.05000000000001</v>
      </c>
      <c r="D34" s="77">
        <v>64.5</v>
      </c>
      <c r="E34" s="73"/>
      <c r="F34" s="73"/>
      <c r="G34" s="73"/>
      <c r="H34" s="73"/>
      <c r="I34" s="73"/>
      <c r="J34" s="73"/>
      <c r="K34" s="73"/>
      <c r="L34" s="73"/>
    </row>
    <row r="35" spans="1:12" ht="28.8" x14ac:dyDescent="0.3">
      <c r="A35" s="83" t="s">
        <v>142</v>
      </c>
      <c r="B35" s="84">
        <v>375</v>
      </c>
      <c r="C35" s="76">
        <v>262.5</v>
      </c>
      <c r="D35" s="77">
        <v>112.5</v>
      </c>
      <c r="E35" s="73"/>
      <c r="F35" s="73"/>
      <c r="G35" s="73"/>
      <c r="H35" s="73"/>
      <c r="I35" s="73"/>
      <c r="J35" s="73"/>
      <c r="K35" s="73"/>
      <c r="L35" s="73"/>
    </row>
    <row r="36" spans="1:12" ht="28.8" x14ac:dyDescent="0.3">
      <c r="A36" s="85" t="s">
        <v>143</v>
      </c>
      <c r="B36" s="86">
        <v>364</v>
      </c>
      <c r="C36" s="76">
        <v>254.8</v>
      </c>
      <c r="D36" s="77">
        <v>109.2</v>
      </c>
      <c r="E36" s="73"/>
      <c r="F36" s="73"/>
      <c r="G36" s="73"/>
      <c r="H36" s="73"/>
      <c r="I36" s="73"/>
      <c r="J36" s="73"/>
      <c r="K36" s="73"/>
      <c r="L36" s="73"/>
    </row>
    <row r="37" spans="1:12" ht="28.8" x14ac:dyDescent="0.3">
      <c r="A37" s="85" t="s">
        <v>144</v>
      </c>
      <c r="B37" s="86">
        <v>590</v>
      </c>
      <c r="C37" s="76">
        <v>413</v>
      </c>
      <c r="D37" s="77">
        <v>177</v>
      </c>
      <c r="E37" s="73"/>
      <c r="F37" s="73"/>
      <c r="G37" s="73"/>
      <c r="H37" s="73" t="s">
        <v>125</v>
      </c>
      <c r="I37" s="73"/>
      <c r="J37" s="73"/>
      <c r="K37" s="73"/>
      <c r="L37" s="73"/>
    </row>
    <row r="38" spans="1:12" ht="28.8" x14ac:dyDescent="0.3">
      <c r="A38" s="85" t="s">
        <v>145</v>
      </c>
      <c r="B38" s="82">
        <v>690</v>
      </c>
      <c r="C38" s="76">
        <v>483</v>
      </c>
      <c r="D38" s="77">
        <v>207</v>
      </c>
      <c r="E38" s="73"/>
      <c r="F38" s="73"/>
      <c r="G38" s="73"/>
      <c r="H38" s="73"/>
      <c r="I38" s="73"/>
      <c r="J38" s="73"/>
      <c r="K38" s="73"/>
      <c r="L38" s="73"/>
    </row>
    <row r="40" spans="1:12" x14ac:dyDescent="0.3">
      <c r="A40" s="87"/>
      <c r="B40" s="88" t="s">
        <v>146</v>
      </c>
      <c r="C40" s="89" t="s">
        <v>147</v>
      </c>
      <c r="D40" s="90" t="s">
        <v>148</v>
      </c>
      <c r="E40" s="73"/>
      <c r="F40" s="73"/>
      <c r="G40" s="73"/>
      <c r="H40" s="73"/>
      <c r="I40" s="73"/>
      <c r="J40" s="73"/>
      <c r="K40" s="73"/>
      <c r="L40" s="73"/>
    </row>
    <row r="41" spans="1:12" ht="15.6" x14ac:dyDescent="0.3">
      <c r="A41" s="74" t="s">
        <v>149</v>
      </c>
      <c r="B41" s="75">
        <v>995</v>
      </c>
      <c r="C41" s="76">
        <v>696.5</v>
      </c>
      <c r="D41" s="77">
        <v>298.5</v>
      </c>
      <c r="E41" s="73"/>
      <c r="F41" s="73"/>
      <c r="G41" s="73"/>
      <c r="H41" s="73"/>
      <c r="I41" s="73"/>
      <c r="J41" s="73"/>
      <c r="K41" s="73"/>
      <c r="L41" s="73"/>
    </row>
    <row r="42" spans="1:12" ht="15.6" x14ac:dyDescent="0.3">
      <c r="A42" s="74" t="s">
        <v>150</v>
      </c>
      <c r="B42" s="75">
        <v>1250</v>
      </c>
      <c r="C42" s="76">
        <v>875</v>
      </c>
      <c r="D42" s="77">
        <v>375</v>
      </c>
      <c r="E42" s="73"/>
      <c r="F42" s="73"/>
      <c r="G42" s="73"/>
      <c r="H42" s="73"/>
      <c r="I42" s="73"/>
      <c r="J42" s="73"/>
      <c r="K42" s="73"/>
      <c r="L42" s="73"/>
    </row>
    <row r="43" spans="1:12" ht="15.6" x14ac:dyDescent="0.3">
      <c r="A43" s="74" t="s">
        <v>151</v>
      </c>
      <c r="B43" s="75">
        <v>1995</v>
      </c>
      <c r="C43" s="76">
        <v>1396.5</v>
      </c>
      <c r="D43" s="77">
        <v>598.5</v>
      </c>
      <c r="E43" s="73"/>
      <c r="F43" s="73"/>
      <c r="G43" s="73"/>
      <c r="H43" s="73"/>
      <c r="I43" s="73"/>
      <c r="J43" s="73"/>
      <c r="K43" s="73"/>
      <c r="L43" s="73"/>
    </row>
    <row r="44" spans="1:12" ht="15.6" x14ac:dyDescent="0.3">
      <c r="A44" s="74" t="s">
        <v>152</v>
      </c>
      <c r="B44" s="75">
        <v>1995</v>
      </c>
      <c r="C44" s="76">
        <v>1396.5</v>
      </c>
      <c r="D44" s="77">
        <v>598.5</v>
      </c>
      <c r="E44" s="73"/>
      <c r="F44" s="73"/>
      <c r="G44" s="73"/>
      <c r="H44" s="73"/>
      <c r="I44" s="73"/>
      <c r="J44" s="73"/>
      <c r="K44" s="73"/>
      <c r="L44" s="73"/>
    </row>
    <row r="45" spans="1:12" ht="15.6" x14ac:dyDescent="0.3">
      <c r="A45" s="74" t="s">
        <v>153</v>
      </c>
      <c r="B45" s="75">
        <v>1995</v>
      </c>
      <c r="C45" s="76">
        <v>1396.5</v>
      </c>
      <c r="D45" s="77">
        <v>598.5</v>
      </c>
      <c r="E45" s="73"/>
      <c r="F45" s="73"/>
      <c r="G45" s="73"/>
      <c r="H45" s="73"/>
      <c r="I45" s="73"/>
      <c r="J45" s="73"/>
      <c r="K45" s="73"/>
      <c r="L45" s="73"/>
    </row>
    <row r="46" spans="1:12" ht="15.6" x14ac:dyDescent="0.3">
      <c r="A46" s="74" t="s">
        <v>154</v>
      </c>
      <c r="B46" s="75">
        <v>2100</v>
      </c>
      <c r="C46" s="76">
        <v>1470</v>
      </c>
      <c r="D46" s="77">
        <v>630</v>
      </c>
      <c r="E46" s="73"/>
      <c r="F46" s="73"/>
      <c r="G46" s="73"/>
      <c r="H46" s="73"/>
      <c r="I46" s="73"/>
      <c r="J46" s="73"/>
      <c r="K46" s="73"/>
      <c r="L46" s="73"/>
    </row>
    <row r="47" spans="1:12" x14ac:dyDescent="0.3">
      <c r="A47" s="73"/>
      <c r="B47" s="91"/>
      <c r="C47" s="91"/>
      <c r="D47" s="91"/>
      <c r="E47" s="73"/>
      <c r="F47" s="73"/>
      <c r="G47" s="73"/>
      <c r="H47" s="73"/>
      <c r="I47" s="73"/>
      <c r="J47" s="73"/>
      <c r="K47" s="73"/>
      <c r="L47" s="73"/>
    </row>
    <row r="56" spans="1:12" x14ac:dyDescent="0.3">
      <c r="A56" s="73"/>
      <c r="B56" s="96"/>
      <c r="C56" s="91"/>
      <c r="D56" s="91"/>
      <c r="E56" s="73"/>
      <c r="F56" s="73"/>
      <c r="G56" s="73"/>
      <c r="H56" s="73"/>
      <c r="I56" s="73"/>
      <c r="J56" s="73"/>
      <c r="K56" s="73"/>
      <c r="L56" s="73"/>
    </row>
    <row r="57" spans="1:12" x14ac:dyDescent="0.3">
      <c r="B57" s="96"/>
      <c r="C57" s="91"/>
      <c r="D57" s="91"/>
      <c r="E57" s="73"/>
      <c r="F57" s="73"/>
      <c r="G57" s="73"/>
      <c r="H57" s="73"/>
      <c r="I57" s="73"/>
      <c r="J57" s="73"/>
      <c r="K57" s="73"/>
      <c r="L57" s="73"/>
    </row>
    <row r="58" spans="1:12" x14ac:dyDescent="0.3">
      <c r="B58" s="97"/>
    </row>
    <row r="59" spans="1:12" x14ac:dyDescent="0.3">
      <c r="B59" s="97"/>
    </row>
    <row r="60" spans="1:12" x14ac:dyDescent="0.3">
      <c r="B60" s="98"/>
    </row>
  </sheetData>
  <mergeCells count="7">
    <mergeCell ref="B7:D7"/>
    <mergeCell ref="B8:D8"/>
    <mergeCell ref="A1:D1"/>
    <mergeCell ref="B2:D2"/>
    <mergeCell ref="B4:D4"/>
    <mergeCell ref="B5:D5"/>
    <mergeCell ref="B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317A-DF13-4880-9063-5DE7E2B3D195}">
  <dimension ref="A1:O30"/>
  <sheetViews>
    <sheetView tabSelected="1" topLeftCell="A3" workbookViewId="0">
      <selection activeCell="B25" sqref="B25"/>
    </sheetView>
  </sheetViews>
  <sheetFormatPr defaultRowHeight="14.4" x14ac:dyDescent="0.3"/>
  <cols>
    <col min="1" max="1" width="44.44140625" customWidth="1"/>
    <col min="2" max="2" width="18.33203125" customWidth="1"/>
    <col min="3" max="3" width="17.109375" customWidth="1"/>
    <col min="4" max="4" width="18.88671875" customWidth="1"/>
    <col min="5" max="5" width="9.109375" style="4"/>
    <col min="6" max="6" width="27.5546875" customWidth="1"/>
  </cols>
  <sheetData>
    <row r="1" spans="1:15" ht="29.4" thickBot="1" x14ac:dyDescent="0.6">
      <c r="A1" s="135" t="s">
        <v>155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15" thickBot="1" x14ac:dyDescent="0.35">
      <c r="B2" s="106" t="s">
        <v>156</v>
      </c>
      <c r="C2" s="106" t="s">
        <v>157</v>
      </c>
      <c r="D2" s="106" t="s">
        <v>158</v>
      </c>
      <c r="F2" s="107" t="s">
        <v>159</v>
      </c>
    </row>
    <row r="3" spans="1:15" ht="65.400000000000006" x14ac:dyDescent="0.3">
      <c r="A3" s="108" t="s">
        <v>160</v>
      </c>
      <c r="B3" s="109" t="s">
        <v>114</v>
      </c>
      <c r="C3" s="17" t="s">
        <v>161</v>
      </c>
      <c r="D3" s="17" t="s">
        <v>162</v>
      </c>
      <c r="E3" s="110" t="s">
        <v>163</v>
      </c>
      <c r="F3" s="111" t="s">
        <v>164</v>
      </c>
    </row>
    <row r="4" spans="1:15" x14ac:dyDescent="0.3">
      <c r="A4" s="1" t="s">
        <v>117</v>
      </c>
      <c r="B4" s="24">
        <v>70</v>
      </c>
      <c r="C4" s="112">
        <v>60</v>
      </c>
      <c r="D4" s="24">
        <f>SUM(B4-C4)</f>
        <v>10</v>
      </c>
      <c r="E4" s="4">
        <v>1</v>
      </c>
      <c r="F4" s="24">
        <v>4995</v>
      </c>
    </row>
    <row r="5" spans="1:15" x14ac:dyDescent="0.3">
      <c r="A5" s="1" t="s">
        <v>118</v>
      </c>
      <c r="B5" s="24">
        <v>70</v>
      </c>
      <c r="C5" s="112">
        <v>60</v>
      </c>
      <c r="D5" s="24">
        <f t="shared" ref="D5:D24" si="0">SUM(B5-C5)</f>
        <v>10</v>
      </c>
      <c r="E5" s="4">
        <v>1</v>
      </c>
      <c r="F5" s="24">
        <v>4990</v>
      </c>
    </row>
    <row r="6" spans="1:15" x14ac:dyDescent="0.3">
      <c r="A6" s="1" t="s">
        <v>119</v>
      </c>
      <c r="B6" s="24">
        <v>70</v>
      </c>
      <c r="C6" s="112">
        <v>60</v>
      </c>
      <c r="D6" s="24">
        <f t="shared" si="0"/>
        <v>10</v>
      </c>
      <c r="E6" s="4">
        <v>1</v>
      </c>
      <c r="F6" s="24">
        <v>4985</v>
      </c>
    </row>
    <row r="7" spans="1:15" x14ac:dyDescent="0.3">
      <c r="A7" s="1" t="s">
        <v>120</v>
      </c>
      <c r="B7" s="24">
        <v>70</v>
      </c>
      <c r="C7" s="112">
        <v>60</v>
      </c>
      <c r="D7" s="24">
        <f t="shared" si="0"/>
        <v>10</v>
      </c>
      <c r="E7" s="4">
        <v>1</v>
      </c>
      <c r="F7" s="24">
        <v>4980</v>
      </c>
    </row>
    <row r="8" spans="1:15" x14ac:dyDescent="0.3">
      <c r="A8" s="1" t="s">
        <v>122</v>
      </c>
      <c r="B8" s="24">
        <v>120</v>
      </c>
      <c r="C8" s="112">
        <v>60</v>
      </c>
      <c r="D8" s="24">
        <f t="shared" si="0"/>
        <v>60</v>
      </c>
      <c r="E8" s="4">
        <v>1</v>
      </c>
      <c r="F8" s="24">
        <v>4920</v>
      </c>
    </row>
    <row r="9" spans="1:15" x14ac:dyDescent="0.3">
      <c r="A9" s="1" t="s">
        <v>123</v>
      </c>
      <c r="B9" s="24">
        <v>250</v>
      </c>
      <c r="C9" s="112">
        <v>120</v>
      </c>
      <c r="D9" s="24">
        <f t="shared" si="0"/>
        <v>130</v>
      </c>
      <c r="E9" s="4">
        <v>1</v>
      </c>
      <c r="F9" s="24">
        <v>4800</v>
      </c>
    </row>
    <row r="10" spans="1:15" x14ac:dyDescent="0.3">
      <c r="A10" s="1" t="s">
        <v>124</v>
      </c>
      <c r="B10" s="24">
        <v>200</v>
      </c>
      <c r="C10" s="112">
        <v>120</v>
      </c>
      <c r="D10" s="24">
        <f t="shared" si="0"/>
        <v>80</v>
      </c>
      <c r="E10" s="4">
        <v>1</v>
      </c>
      <c r="F10" s="24">
        <v>4720</v>
      </c>
    </row>
    <row r="11" spans="1:15" x14ac:dyDescent="0.3">
      <c r="A11" s="1" t="s">
        <v>126</v>
      </c>
      <c r="B11" s="24">
        <v>485</v>
      </c>
      <c r="C11" s="112">
        <v>240</v>
      </c>
      <c r="D11" s="24">
        <f t="shared" si="0"/>
        <v>245</v>
      </c>
      <c r="E11" s="4">
        <v>1</v>
      </c>
      <c r="F11" s="24">
        <v>4475</v>
      </c>
    </row>
    <row r="12" spans="1:15" x14ac:dyDescent="0.3">
      <c r="A12" s="1" t="s">
        <v>127</v>
      </c>
      <c r="B12" s="24">
        <v>250</v>
      </c>
      <c r="C12" s="112">
        <v>240</v>
      </c>
      <c r="D12" s="24">
        <f t="shared" si="0"/>
        <v>10</v>
      </c>
      <c r="E12" s="4">
        <v>1</v>
      </c>
      <c r="F12" s="24">
        <v>4465</v>
      </c>
    </row>
    <row r="13" spans="1:15" x14ac:dyDescent="0.3">
      <c r="A13" s="1" t="s">
        <v>165</v>
      </c>
      <c r="B13" s="24">
        <v>300</v>
      </c>
      <c r="C13" s="112">
        <v>120</v>
      </c>
      <c r="D13" s="24">
        <f t="shared" si="0"/>
        <v>180</v>
      </c>
      <c r="E13" s="4">
        <v>1</v>
      </c>
      <c r="F13" s="24">
        <v>4285</v>
      </c>
    </row>
    <row r="14" spans="1:15" x14ac:dyDescent="0.3">
      <c r="A14" s="1" t="s">
        <v>166</v>
      </c>
      <c r="B14" s="24">
        <v>200</v>
      </c>
      <c r="C14" s="112">
        <v>60</v>
      </c>
      <c r="D14" s="24">
        <f t="shared" si="0"/>
        <v>140</v>
      </c>
      <c r="E14" s="4">
        <v>1</v>
      </c>
      <c r="F14" s="24">
        <v>4145</v>
      </c>
    </row>
    <row r="15" spans="1:15" x14ac:dyDescent="0.3">
      <c r="A15" s="1" t="s">
        <v>130</v>
      </c>
      <c r="B15" s="24">
        <v>190</v>
      </c>
      <c r="C15" s="112">
        <v>60</v>
      </c>
      <c r="D15" s="24">
        <f t="shared" si="0"/>
        <v>130</v>
      </c>
      <c r="E15" s="4">
        <v>1</v>
      </c>
      <c r="F15" s="24">
        <v>4015</v>
      </c>
    </row>
    <row r="16" spans="1:15" x14ac:dyDescent="0.3">
      <c r="A16" s="1" t="s">
        <v>167</v>
      </c>
      <c r="B16" s="24">
        <v>185</v>
      </c>
      <c r="C16" s="112">
        <v>140</v>
      </c>
      <c r="D16" s="24">
        <f t="shared" si="0"/>
        <v>45</v>
      </c>
      <c r="E16" s="4">
        <v>1</v>
      </c>
      <c r="F16" s="24">
        <v>3970</v>
      </c>
    </row>
    <row r="17" spans="1:7" x14ac:dyDescent="0.3">
      <c r="A17" s="1" t="s">
        <v>132</v>
      </c>
      <c r="B17" s="24">
        <v>275</v>
      </c>
      <c r="C17" s="112">
        <v>140</v>
      </c>
      <c r="D17" s="24">
        <f t="shared" si="0"/>
        <v>135</v>
      </c>
      <c r="E17" s="4">
        <v>1</v>
      </c>
      <c r="F17" s="24">
        <v>3835</v>
      </c>
    </row>
    <row r="18" spans="1:7" x14ac:dyDescent="0.3">
      <c r="A18" s="113"/>
      <c r="B18" s="114"/>
      <c r="C18" s="115"/>
      <c r="D18" s="114"/>
    </row>
    <row r="19" spans="1:7" x14ac:dyDescent="0.3">
      <c r="A19" s="1" t="s">
        <v>149</v>
      </c>
      <c r="B19" s="24">
        <v>900</v>
      </c>
      <c r="C19" s="112">
        <v>600</v>
      </c>
      <c r="D19" s="24">
        <f t="shared" si="0"/>
        <v>300</v>
      </c>
      <c r="E19" s="4">
        <v>1</v>
      </c>
      <c r="F19" s="24">
        <v>3535</v>
      </c>
    </row>
    <row r="20" spans="1:7" x14ac:dyDescent="0.3">
      <c r="A20" s="1" t="s">
        <v>150</v>
      </c>
      <c r="B20" s="24">
        <v>1100</v>
      </c>
      <c r="C20" s="112">
        <v>600</v>
      </c>
      <c r="D20" s="24">
        <f t="shared" si="0"/>
        <v>500</v>
      </c>
      <c r="E20" s="4">
        <v>1</v>
      </c>
      <c r="F20" s="24">
        <v>3035</v>
      </c>
    </row>
    <row r="21" spans="1:7" x14ac:dyDescent="0.3">
      <c r="A21" s="1" t="s">
        <v>168</v>
      </c>
      <c r="B21" s="24">
        <v>1500</v>
      </c>
      <c r="C21" s="112">
        <v>1250</v>
      </c>
      <c r="D21" s="24">
        <f t="shared" si="0"/>
        <v>250</v>
      </c>
      <c r="E21" s="4">
        <v>1</v>
      </c>
      <c r="F21" s="24">
        <v>2785</v>
      </c>
    </row>
    <row r="22" spans="1:7" x14ac:dyDescent="0.3">
      <c r="A22" s="1" t="s">
        <v>169</v>
      </c>
      <c r="B22" s="24">
        <v>1700</v>
      </c>
      <c r="C22" s="112">
        <v>1250</v>
      </c>
      <c r="D22" s="24">
        <f t="shared" si="0"/>
        <v>450</v>
      </c>
      <c r="E22" s="4">
        <v>1</v>
      </c>
      <c r="F22" s="24">
        <v>2335</v>
      </c>
    </row>
    <row r="23" spans="1:7" x14ac:dyDescent="0.3">
      <c r="A23" s="1" t="s">
        <v>153</v>
      </c>
      <c r="B23" s="24">
        <v>1795.5</v>
      </c>
      <c r="C23" s="112">
        <v>1500</v>
      </c>
      <c r="D23" s="24">
        <f t="shared" si="0"/>
        <v>295.5</v>
      </c>
      <c r="E23" s="4">
        <v>1</v>
      </c>
      <c r="F23" s="24">
        <v>2135</v>
      </c>
    </row>
    <row r="24" spans="1:7" x14ac:dyDescent="0.3">
      <c r="A24" s="1" t="s">
        <v>154</v>
      </c>
      <c r="B24" s="24">
        <v>1890</v>
      </c>
      <c r="C24" s="112">
        <v>1500</v>
      </c>
      <c r="D24" s="24">
        <f t="shared" si="0"/>
        <v>390</v>
      </c>
      <c r="E24" s="4">
        <v>1</v>
      </c>
      <c r="F24" s="24">
        <v>1835</v>
      </c>
    </row>
    <row r="25" spans="1:7" ht="15" thickBot="1" x14ac:dyDescent="0.35"/>
    <row r="26" spans="1:7" x14ac:dyDescent="0.3">
      <c r="A26" s="136" t="s">
        <v>170</v>
      </c>
      <c r="B26" s="137"/>
      <c r="C26" s="137"/>
      <c r="D26" s="138"/>
      <c r="F26" s="116" t="s">
        <v>171</v>
      </c>
      <c r="G26" s="117">
        <v>5000</v>
      </c>
    </row>
    <row r="27" spans="1:7" x14ac:dyDescent="0.3">
      <c r="A27" s="139"/>
      <c r="B27" s="140"/>
      <c r="C27" s="140"/>
      <c r="D27" s="141"/>
      <c r="F27" s="118" t="s">
        <v>172</v>
      </c>
      <c r="G27" s="119">
        <f>SUM(G26-G28)</f>
        <v>3165</v>
      </c>
    </row>
    <row r="28" spans="1:7" x14ac:dyDescent="0.3">
      <c r="A28" s="139"/>
      <c r="B28" s="140"/>
      <c r="C28" s="140"/>
      <c r="D28" s="141"/>
      <c r="F28" s="120" t="s">
        <v>173</v>
      </c>
      <c r="G28" s="121">
        <v>1835</v>
      </c>
    </row>
    <row r="29" spans="1:7" x14ac:dyDescent="0.3">
      <c r="A29" s="139"/>
      <c r="B29" s="140"/>
      <c r="C29" s="140"/>
      <c r="D29" s="141"/>
    </row>
    <row r="30" spans="1:7" ht="15" thickBot="1" x14ac:dyDescent="0.35">
      <c r="A30" s="142"/>
      <c r="B30" s="143"/>
      <c r="C30" s="143"/>
      <c r="D30" s="144"/>
    </row>
  </sheetData>
  <mergeCells count="2">
    <mergeCell ref="A1:O1"/>
    <mergeCell ref="A26:D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3CD28CE1A9740912B80C7F9AC1B2A" ma:contentTypeVersion="13" ma:contentTypeDescription="Create a new document." ma:contentTypeScope="" ma:versionID="89cd42f28b566a51bdc0806580c65c32">
  <xsd:schema xmlns:xsd="http://www.w3.org/2001/XMLSchema" xmlns:xs="http://www.w3.org/2001/XMLSchema" xmlns:p="http://schemas.microsoft.com/office/2006/metadata/properties" xmlns:ns2="b1027bda-b2a8-43fc-96cf-f7ed844cadf2" xmlns:ns3="808ac9b7-ed23-4823-9a8d-670d2e09ff94" targetNamespace="http://schemas.microsoft.com/office/2006/metadata/properties" ma:root="true" ma:fieldsID="40ba2875667d41f359b37d4c1203f613" ns2:_="" ns3:_="">
    <xsd:import namespace="b1027bda-b2a8-43fc-96cf-f7ed844cadf2"/>
    <xsd:import namespace="808ac9b7-ed23-4823-9a8d-670d2e09f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27bda-b2a8-43fc-96cf-f7ed844cad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6dc5fa6-2ef7-4a61-80a9-451d4a471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ac9b7-ed23-4823-9a8d-670d2e09ff9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81db114-8258-4940-9a0a-d57f81c6989c}" ma:internalName="TaxCatchAll" ma:showField="CatchAllData" ma:web="808ac9b7-ed23-4823-9a8d-670d2e09f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027bda-b2a8-43fc-96cf-f7ed844cadf2">
      <Terms xmlns="http://schemas.microsoft.com/office/infopath/2007/PartnerControls"/>
    </lcf76f155ced4ddcb4097134ff3c332f>
    <TaxCatchAll xmlns="808ac9b7-ed23-4823-9a8d-670d2e09ff94" xsi:nil="true"/>
  </documentManagement>
</p:properties>
</file>

<file path=customXml/itemProps1.xml><?xml version="1.0" encoding="utf-8"?>
<ds:datastoreItem xmlns:ds="http://schemas.openxmlformats.org/officeDocument/2006/customXml" ds:itemID="{5EF9F482-EC01-4905-B35E-CBC669C38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4D69AD-38C0-4379-B065-24626A583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027bda-b2a8-43fc-96cf-f7ed844cadf2"/>
    <ds:schemaRef ds:uri="808ac9b7-ed23-4823-9a8d-670d2e09f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F29D21-DA2B-42AB-9682-512A9BC75007}">
  <ds:schemaRefs>
    <ds:schemaRef ds:uri="http://schemas.microsoft.com/office/2006/metadata/properties"/>
    <ds:schemaRef ds:uri="http://schemas.microsoft.com/office/infopath/2007/PartnerControls"/>
    <ds:schemaRef ds:uri="b1027bda-b2a8-43fc-96cf-f7ed844cadf2"/>
    <ds:schemaRef ds:uri="808ac9b7-ed23-4823-9a8d-670d2e09ff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AFC MASTER PRICE LIST 24</vt:lpstr>
      <vt:lpstr>EN - HOW IT WORKS</vt:lpstr>
      <vt:lpstr>S&amp;T - HOW IT WORKS</vt:lpstr>
      <vt:lpstr>'AFC MASTER PRICE LIST 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Adele</dc:creator>
  <cp:keywords/>
  <dc:description/>
  <cp:lastModifiedBy>Sophie Price</cp:lastModifiedBy>
  <cp:revision/>
  <dcterms:created xsi:type="dcterms:W3CDTF">2021-11-07T11:14:42Z</dcterms:created>
  <dcterms:modified xsi:type="dcterms:W3CDTF">2025-09-17T12:41:19Z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0x0101002EF3EB178128584691CD8B6A46B25E53</vt:lpwstr>
  </property>
  <property fmtid="{D5CDD505-2E9C-101B-9397-08002B2CF9AE}" pid="3" name="MediaServiceImageTags">
    <vt:lpwstr/>
  </property>
</Properties>
</file>